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0515" windowHeight="4950"/>
  </bookViews>
  <sheets>
    <sheet name="Native Seed" sheetId="1" r:id="rId1"/>
    <sheet name="Sheet3" sheetId="3" r:id="rId2"/>
  </sheets>
  <definedNames>
    <definedName name="_xlnm._FilterDatabase" localSheetId="0" hidden="1">'Native Seed'!$A$1:$AB$61</definedName>
  </definedNames>
  <calcPr calcId="145621"/>
</workbook>
</file>

<file path=xl/calcChain.xml><?xml version="1.0" encoding="utf-8"?>
<calcChain xmlns="http://schemas.openxmlformats.org/spreadsheetml/2006/main">
  <c r="W61" i="1" l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R61" i="1" l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62" i="1" l="1"/>
  <c r="AB61" i="1"/>
  <c r="M61" i="1"/>
  <c r="AB60" i="1"/>
  <c r="M60" i="1"/>
  <c r="AB59" i="1"/>
  <c r="M59" i="1"/>
  <c r="AB58" i="1"/>
  <c r="M58" i="1"/>
  <c r="AB57" i="1"/>
  <c r="M57" i="1"/>
  <c r="AB56" i="1"/>
  <c r="M56" i="1"/>
  <c r="AB55" i="1"/>
  <c r="M55" i="1"/>
  <c r="AB54" i="1"/>
  <c r="M54" i="1"/>
  <c r="AB53" i="1"/>
  <c r="M53" i="1"/>
  <c r="AB52" i="1"/>
  <c r="M52" i="1"/>
  <c r="AB51" i="1"/>
  <c r="M51" i="1"/>
  <c r="AB50" i="1"/>
  <c r="M50" i="1"/>
  <c r="AB49" i="1"/>
  <c r="M49" i="1"/>
  <c r="AB48" i="1"/>
  <c r="M48" i="1"/>
  <c r="AB47" i="1"/>
  <c r="M47" i="1"/>
  <c r="AB46" i="1"/>
  <c r="M46" i="1"/>
  <c r="AB45" i="1"/>
  <c r="M45" i="1"/>
  <c r="AB44" i="1"/>
  <c r="M44" i="1"/>
  <c r="AB43" i="1"/>
  <c r="M43" i="1"/>
  <c r="AB42" i="1"/>
  <c r="M42" i="1"/>
  <c r="AB41" i="1"/>
  <c r="M41" i="1"/>
  <c r="AB40" i="1"/>
  <c r="M40" i="1"/>
  <c r="AB39" i="1"/>
  <c r="M39" i="1"/>
  <c r="AB38" i="1"/>
  <c r="M38" i="1"/>
  <c r="AB37" i="1"/>
  <c r="M37" i="1"/>
  <c r="AB36" i="1"/>
  <c r="M36" i="1"/>
  <c r="AB35" i="1"/>
  <c r="M35" i="1"/>
  <c r="AB34" i="1"/>
  <c r="M34" i="1"/>
  <c r="AB33" i="1"/>
  <c r="M33" i="1"/>
  <c r="AB32" i="1"/>
  <c r="M32" i="1"/>
  <c r="AB31" i="1"/>
  <c r="M31" i="1"/>
  <c r="AB30" i="1"/>
  <c r="M30" i="1"/>
  <c r="AB29" i="1"/>
  <c r="M29" i="1"/>
  <c r="AB28" i="1"/>
  <c r="M28" i="1"/>
  <c r="AB27" i="1"/>
  <c r="M27" i="1"/>
  <c r="AB26" i="1"/>
  <c r="M26" i="1"/>
  <c r="AB25" i="1"/>
  <c r="M25" i="1"/>
  <c r="AB24" i="1"/>
  <c r="M24" i="1"/>
  <c r="AB23" i="1"/>
  <c r="M23" i="1"/>
  <c r="AB22" i="1"/>
  <c r="M22" i="1"/>
  <c r="AB21" i="1"/>
  <c r="M21" i="1"/>
  <c r="AB20" i="1"/>
  <c r="M20" i="1"/>
  <c r="AB19" i="1"/>
  <c r="M19" i="1"/>
  <c r="AB18" i="1"/>
  <c r="M18" i="1"/>
  <c r="AB17" i="1"/>
  <c r="M17" i="1"/>
  <c r="AB16" i="1"/>
  <c r="M16" i="1"/>
  <c r="AB15" i="1"/>
  <c r="M15" i="1"/>
  <c r="AB14" i="1"/>
  <c r="M14" i="1"/>
  <c r="AB13" i="1"/>
  <c r="M13" i="1"/>
  <c r="AB12" i="1"/>
  <c r="M12" i="1"/>
  <c r="AB11" i="1"/>
  <c r="M11" i="1"/>
  <c r="AB10" i="1"/>
  <c r="M10" i="1"/>
  <c r="AB9" i="1"/>
  <c r="M9" i="1"/>
  <c r="AB8" i="1"/>
  <c r="M8" i="1"/>
  <c r="AB7" i="1"/>
  <c r="M7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B6" i="1" l="1"/>
  <c r="M6" i="1"/>
  <c r="H6" i="1"/>
</calcChain>
</file>

<file path=xl/sharedStrings.xml><?xml version="1.0" encoding="utf-8"?>
<sst xmlns="http://schemas.openxmlformats.org/spreadsheetml/2006/main" count="313" uniqueCount="73">
  <si>
    <t>Bid:</t>
  </si>
  <si>
    <t>Bid Title:</t>
  </si>
  <si>
    <t>Common Name</t>
  </si>
  <si>
    <t>Species</t>
  </si>
  <si>
    <t>Total Amt. Needed</t>
  </si>
  <si>
    <t>Tier 1? (Yes/No)</t>
  </si>
  <si>
    <t>Notes: For Tier 2 Seed</t>
  </si>
  <si>
    <t>Total Quantity Available</t>
  </si>
  <si>
    <t>Unit Price ($/PLS LB)</t>
  </si>
  <si>
    <t xml:space="preserve">Extension </t>
  </si>
  <si>
    <t>Amelanchier interior (Inland Shadblow)</t>
  </si>
  <si>
    <t>5-gallon</t>
  </si>
  <si>
    <t>Amelanchier laevis (Allegheny Shadblow)</t>
  </si>
  <si>
    <t>Carpinus caroliniana (Musclewood)</t>
  </si>
  <si>
    <t>Carya cordiformis (Bitternut Hickory)</t>
  </si>
  <si>
    <t>Carya ovata (Shagbark Hickory)</t>
  </si>
  <si>
    <t>Cercis canadensis (Redbud)</t>
  </si>
  <si>
    <t>15-gallon</t>
  </si>
  <si>
    <t>Cornus obliqua (Blue-Fruited Dogwood)</t>
  </si>
  <si>
    <t>Cornus stolonifera (Red-Osier Dogwood)</t>
  </si>
  <si>
    <t>Corylus americana (Hazelnut)</t>
  </si>
  <si>
    <t>1-gallon</t>
  </si>
  <si>
    <t>Crataegus coccinea (Scarlett Hawthorn)</t>
  </si>
  <si>
    <t>Crataegus crus-galli (Cockspur Hawthorn)</t>
  </si>
  <si>
    <t>Crataegus mollis (Downy Hawthorn</t>
  </si>
  <si>
    <t>Diervilla lonicera (Dwarf Honeysuckle)</t>
  </si>
  <si>
    <t>Hamamelis virginiana (Witch Hazel)</t>
  </si>
  <si>
    <t>Ilex verticillata (Winterberry)</t>
  </si>
  <si>
    <t>Lonicera prolifera (Yellow Honeysuckle)</t>
  </si>
  <si>
    <t>Malus ioensis (Iowa Crab)</t>
  </si>
  <si>
    <t>Ostrya virginiana (Hop Hornbeam)</t>
  </si>
  <si>
    <t>Physocarpus opulifolius (Ninebark)</t>
  </si>
  <si>
    <t>Populus tremuloides (Quaking Aspen)</t>
  </si>
  <si>
    <t>1-inch</t>
  </si>
  <si>
    <t>Prunus americana (Wild Plum)</t>
  </si>
  <si>
    <t>Prunus serotina (Black Cherry)</t>
  </si>
  <si>
    <t>Prunus virginiana (Chokecherry)</t>
  </si>
  <si>
    <t>Quercus alba (White Oak)</t>
  </si>
  <si>
    <t>Quercus bicolor (Swamp White Oak)</t>
  </si>
  <si>
    <t>Quercus ellipsoidalis (Hill’s Oak)</t>
  </si>
  <si>
    <t>Quercus ellipsoidalis (Hill's Oak)</t>
  </si>
  <si>
    <t>Quercus macrocarpa (Bur Oak)</t>
  </si>
  <si>
    <t>Quercus rubra (Red Oak)</t>
  </si>
  <si>
    <t>Quercus velutina (Black Oak)</t>
  </si>
  <si>
    <t>Rhus glabra (Smooth Sumac)</t>
  </si>
  <si>
    <t>Ribes americanum (Wild Black Currant)</t>
  </si>
  <si>
    <t>Ribes missouriense (Wild Gooseberry)</t>
  </si>
  <si>
    <t>Rosa blanda (Early Wild Rose)</t>
  </si>
  <si>
    <t>Rosa blanda (Smooth Rose)</t>
  </si>
  <si>
    <t>Rosa carolina (Pasture Rose)</t>
  </si>
  <si>
    <t xml:space="preserve">1-gallon </t>
  </si>
  <si>
    <t>Rosa setigera (Illinois Rose)</t>
  </si>
  <si>
    <t>Salix humilis (Prairie Willow)</t>
  </si>
  <si>
    <t>3-gallon</t>
  </si>
  <si>
    <t>Sambucus canadensis (Elderberry)</t>
  </si>
  <si>
    <t>Spiraea alba (Meadowsweet)</t>
  </si>
  <si>
    <t>Viburnum acerifolium (Maple-leaved Viburnum)</t>
  </si>
  <si>
    <t>Viburnum lentago (Nannyberry)</t>
  </si>
  <si>
    <t>Viburnum prunifolium (Black Haw)</t>
  </si>
  <si>
    <t>Viburnum rafinesquianum (Downy Arrowwood)</t>
  </si>
  <si>
    <t>Xanthoxylum americanum (Prickly Ash)</t>
  </si>
  <si>
    <t>Tree &amp; Shrub Purchase</t>
  </si>
  <si>
    <t>Possiblity Place Nursery</t>
  </si>
  <si>
    <t>Fiore Nursery &amp; Landscape Supply</t>
  </si>
  <si>
    <t>Yes</t>
  </si>
  <si>
    <t>Midwest Groundcovers</t>
  </si>
  <si>
    <t>no</t>
  </si>
  <si>
    <t>Origin unknown</t>
  </si>
  <si>
    <t>Goodmark Nurseries</t>
  </si>
  <si>
    <t>Majestic Oaks Nursery</t>
  </si>
  <si>
    <t xml:space="preserve">1.5" cloth bag </t>
  </si>
  <si>
    <t>2g black pots</t>
  </si>
  <si>
    <t>1.5" 25g Root Pouch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</si>
</sst>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/>
    <xf numFmtId="0" fontId="0" fillId="0" borderId="0" xfId="0" applyBorder="1" applyAlignment="1"/>
    <xf numFmtId="0" fontId="0" fillId="0" borderId="0" xfId="0" applyBorder="1"/>
    <xf numFmtId="0" fontId="1" fillId="0" borderId="2" xfId="0" applyFont="1" applyBorder="1"/>
    <xf numFmtId="0" fontId="1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/>
    <xf numFmtId="2" fontId="1" fillId="0" borderId="5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164" fontId="0" fillId="0" borderId="5" xfId="0" applyNumberFormat="1" applyBorder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5" xfId="0" applyFont="1" applyBorder="1" applyAlignment="1"/>
    <xf numFmtId="0" fontId="0" fillId="0" borderId="0" xfId="0" applyFont="1" applyBorder="1" applyAlignment="1"/>
    <xf numFmtId="0" fontId="0" fillId="2" borderId="6" xfId="0" applyFont="1" applyFill="1" applyBorder="1" applyAlignment="1">
      <alignment vertical="center" wrapText="1"/>
    </xf>
    <xf numFmtId="2" fontId="0" fillId="0" borderId="5" xfId="0" applyNumberFormat="1" applyFont="1" applyBorder="1" applyAlignment="1"/>
    <xf numFmtId="0" fontId="0" fillId="0" borderId="0" xfId="0" applyFont="1" applyAlignment="1"/>
    <xf numFmtId="164" fontId="5" fillId="0" borderId="5" xfId="1" applyNumberFormat="1" applyFont="1" applyBorder="1" applyAlignment="1">
      <alignment horizontal="center"/>
    </xf>
    <xf numFmtId="44" fontId="5" fillId="0" borderId="5" xfId="2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3" xfId="0" applyBorder="1" applyAlignment="1"/>
    <xf numFmtId="0" fontId="0" fillId="0" borderId="14" xfId="0" applyBorder="1" applyAlignment="1"/>
    <xf numFmtId="44" fontId="5" fillId="3" borderId="5" xfId="2" applyFont="1" applyFill="1" applyBorder="1" applyAlignment="1">
      <alignment horizontal="center"/>
    </xf>
    <xf numFmtId="164" fontId="0" fillId="3" borderId="5" xfId="0" applyNumberFormat="1" applyFill="1" applyBorder="1"/>
    <xf numFmtId="164" fontId="0" fillId="0" borderId="5" xfId="0" applyNumberFormat="1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164" fontId="5" fillId="3" borderId="5" xfId="1" applyNumberFormat="1" applyFont="1" applyFill="1" applyBorder="1" applyAlignment="1">
      <alignment horizontal="center"/>
    </xf>
    <xf numFmtId="44" fontId="5" fillId="0" borderId="5" xfId="2" applyFont="1" applyFill="1" applyBorder="1" applyAlignment="1">
      <alignment horizontal="center"/>
    </xf>
    <xf numFmtId="164" fontId="0" fillId="0" borderId="0" xfId="0" applyNumberFormat="1"/>
    <xf numFmtId="44" fontId="2" fillId="0" borderId="5" xfId="2" applyFont="1" applyBorder="1" applyAlignment="1">
      <alignment horizontal="center"/>
    </xf>
    <xf numFmtId="44" fontId="2" fillId="0" borderId="6" xfId="2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">
    <cellStyle name="Currency" xfId="2" builtin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workbookViewId="0">
      <selection activeCell="A53" sqref="A53"/>
    </sheetView>
  </sheetViews>
  <sheetFormatPr defaultRowHeight="15" x14ac:dyDescent="0.25"/>
  <cols>
    <col min="1" max="1" width="41.85546875" customWidth="1"/>
    <col min="2" max="2" width="15.140625" bestFit="1" customWidth="1"/>
    <col min="3" max="3" width="10.28515625" customWidth="1"/>
    <col min="4" max="4" width="9.140625" style="9" customWidth="1"/>
    <col min="5" max="5" width="27.42578125" style="9" customWidth="1"/>
    <col min="6" max="6" width="9.140625" style="2" customWidth="1"/>
    <col min="7" max="7" width="9.5703125" style="2" customWidth="1"/>
    <col min="8" max="8" width="18.28515625" style="2" customWidth="1"/>
    <col min="9" max="9" width="9.140625" style="9" customWidth="1"/>
    <col min="10" max="10" width="27.42578125" style="2" customWidth="1"/>
    <col min="11" max="11" width="9.140625" style="2" customWidth="1"/>
    <col min="12" max="12" width="9.5703125" style="2" customWidth="1"/>
    <col min="13" max="13" width="18.28515625" style="2" customWidth="1"/>
    <col min="14" max="14" width="9.140625" style="9" customWidth="1"/>
    <col min="15" max="15" width="27.42578125" style="2" customWidth="1"/>
    <col min="16" max="16" width="9.140625" style="26" customWidth="1"/>
    <col min="17" max="17" width="9.5703125" style="2" customWidth="1"/>
    <col min="18" max="18" width="18.28515625" style="2" customWidth="1"/>
    <col min="19" max="19" width="9.140625" style="9" customWidth="1"/>
    <col min="20" max="20" width="27.42578125" style="2" customWidth="1"/>
    <col min="21" max="21" width="9.140625" style="26" customWidth="1"/>
    <col min="22" max="22" width="9.5703125" style="2" customWidth="1"/>
    <col min="23" max="23" width="18.28515625" style="2" customWidth="1"/>
    <col min="24" max="24" width="9.140625" style="9" customWidth="1"/>
    <col min="25" max="25" width="27.42578125" style="2" customWidth="1"/>
    <col min="26" max="26" width="9.140625" style="26" customWidth="1"/>
    <col min="27" max="27" width="9.5703125" style="2" customWidth="1"/>
    <col min="28" max="28" width="18.28515625" style="2" customWidth="1"/>
  </cols>
  <sheetData>
    <row r="1" spans="1:28" x14ac:dyDescent="0.25">
      <c r="A1" s="6" t="s">
        <v>0</v>
      </c>
      <c r="B1" s="34">
        <v>20011</v>
      </c>
      <c r="C1" s="35"/>
      <c r="D1" s="8"/>
      <c r="E1" s="8"/>
      <c r="F1" s="5"/>
      <c r="G1" s="5"/>
      <c r="H1" s="5"/>
      <c r="I1" s="8"/>
      <c r="J1" s="4"/>
      <c r="K1" s="5"/>
      <c r="L1" s="5"/>
      <c r="M1" s="5"/>
      <c r="N1" s="8"/>
      <c r="O1" s="4"/>
      <c r="P1" s="23"/>
      <c r="Q1" s="5"/>
      <c r="R1" s="5"/>
      <c r="S1" s="8"/>
      <c r="T1" s="4"/>
      <c r="U1" s="23"/>
      <c r="V1" s="5"/>
      <c r="W1" s="5"/>
      <c r="X1" s="8"/>
      <c r="Y1" s="4"/>
      <c r="Z1" s="23"/>
      <c r="AA1" s="5"/>
      <c r="AB1" s="5"/>
    </row>
    <row r="2" spans="1:28" ht="15.75" thickBot="1" x14ac:dyDescent="0.3">
      <c r="A2" s="7" t="s">
        <v>1</v>
      </c>
      <c r="B2" s="36" t="s">
        <v>61</v>
      </c>
      <c r="C2" s="3"/>
      <c r="D2" s="8"/>
      <c r="E2" s="8"/>
      <c r="F2" s="4"/>
      <c r="G2" s="4"/>
      <c r="H2" s="4"/>
      <c r="I2" s="8"/>
      <c r="J2" s="4"/>
      <c r="K2" s="4"/>
      <c r="L2" s="4"/>
      <c r="M2" s="4"/>
      <c r="N2" s="8"/>
      <c r="O2" s="4"/>
      <c r="P2" s="23"/>
      <c r="Q2" s="4"/>
      <c r="R2" s="4"/>
      <c r="S2" s="8"/>
      <c r="T2" s="4"/>
      <c r="U2" s="23"/>
      <c r="V2" s="4"/>
      <c r="W2" s="4"/>
      <c r="X2" s="8"/>
      <c r="Y2" s="4"/>
      <c r="Z2" s="23"/>
      <c r="AA2" s="4"/>
      <c r="AB2" s="4"/>
    </row>
    <row r="3" spans="1:28" x14ac:dyDescent="0.25">
      <c r="D3" s="52" t="s">
        <v>62</v>
      </c>
      <c r="E3" s="53"/>
      <c r="F3" s="53"/>
      <c r="G3" s="53"/>
      <c r="H3" s="54"/>
      <c r="I3" s="52" t="s">
        <v>63</v>
      </c>
      <c r="J3" s="53"/>
      <c r="K3" s="53"/>
      <c r="L3" s="53"/>
      <c r="M3" s="54"/>
      <c r="N3" s="52" t="s">
        <v>69</v>
      </c>
      <c r="O3" s="53"/>
      <c r="P3" s="53"/>
      <c r="Q3" s="53"/>
      <c r="R3" s="54"/>
      <c r="S3" s="58" t="s">
        <v>65</v>
      </c>
      <c r="T3" s="59"/>
      <c r="U3" s="59"/>
      <c r="V3" s="59"/>
      <c r="W3" s="59"/>
      <c r="X3" s="58" t="s">
        <v>68</v>
      </c>
      <c r="Y3" s="59"/>
      <c r="Z3" s="59"/>
      <c r="AA3" s="59"/>
      <c r="AB3" s="59"/>
    </row>
    <row r="4" spans="1:28" s="2" customFormat="1" x14ac:dyDescent="0.25">
      <c r="D4" s="55"/>
      <c r="E4" s="56"/>
      <c r="F4" s="56"/>
      <c r="G4" s="56"/>
      <c r="H4" s="57"/>
      <c r="I4" s="55"/>
      <c r="J4" s="56"/>
      <c r="K4" s="56"/>
      <c r="L4" s="56"/>
      <c r="M4" s="57"/>
      <c r="N4" s="55"/>
      <c r="O4" s="56"/>
      <c r="P4" s="56"/>
      <c r="Q4" s="56"/>
      <c r="R4" s="57"/>
      <c r="S4" s="60"/>
      <c r="T4" s="61"/>
      <c r="U4" s="61"/>
      <c r="V4" s="61"/>
      <c r="W4" s="61"/>
      <c r="X4" s="60"/>
      <c r="Y4" s="61"/>
      <c r="Z4" s="61"/>
      <c r="AA4" s="61"/>
      <c r="AB4" s="61"/>
    </row>
    <row r="5" spans="1:28" s="1" customFormat="1" ht="60" x14ac:dyDescent="0.25">
      <c r="A5" s="15" t="s">
        <v>3</v>
      </c>
      <c r="B5" s="15" t="s">
        <v>2</v>
      </c>
      <c r="C5" s="16" t="s">
        <v>4</v>
      </c>
      <c r="D5" s="11" t="s">
        <v>5</v>
      </c>
      <c r="E5" s="12" t="s">
        <v>6</v>
      </c>
      <c r="F5" s="12" t="s">
        <v>7</v>
      </c>
      <c r="G5" s="12" t="s">
        <v>8</v>
      </c>
      <c r="H5" s="10" t="s">
        <v>9</v>
      </c>
      <c r="I5" s="11" t="s">
        <v>5</v>
      </c>
      <c r="J5" s="12" t="s">
        <v>6</v>
      </c>
      <c r="K5" s="12" t="s">
        <v>7</v>
      </c>
      <c r="L5" s="12" t="s">
        <v>8</v>
      </c>
      <c r="M5" s="10" t="s">
        <v>9</v>
      </c>
      <c r="N5" s="19" t="s">
        <v>5</v>
      </c>
      <c r="O5" s="20" t="s">
        <v>6</v>
      </c>
      <c r="P5" s="24" t="s">
        <v>7</v>
      </c>
      <c r="Q5" s="20" t="s">
        <v>8</v>
      </c>
      <c r="R5" s="21" t="s">
        <v>9</v>
      </c>
      <c r="S5" s="19" t="s">
        <v>5</v>
      </c>
      <c r="T5" s="20" t="s">
        <v>6</v>
      </c>
      <c r="U5" s="24" t="s">
        <v>7</v>
      </c>
      <c r="V5" s="20" t="s">
        <v>8</v>
      </c>
      <c r="W5" s="21" t="s">
        <v>9</v>
      </c>
      <c r="X5" s="19" t="s">
        <v>5</v>
      </c>
      <c r="Y5" s="20" t="s">
        <v>6</v>
      </c>
      <c r="Z5" s="24" t="s">
        <v>7</v>
      </c>
      <c r="AA5" s="20" t="s">
        <v>8</v>
      </c>
      <c r="AB5" s="21" t="s">
        <v>9</v>
      </c>
    </row>
    <row r="6" spans="1:28" x14ac:dyDescent="0.25">
      <c r="A6" s="29" t="s">
        <v>10</v>
      </c>
      <c r="B6" s="30" t="s">
        <v>11</v>
      </c>
      <c r="C6" s="14">
        <v>9</v>
      </c>
      <c r="D6" s="18" t="s">
        <v>64</v>
      </c>
      <c r="E6" s="18"/>
      <c r="F6" s="13">
        <v>9</v>
      </c>
      <c r="G6" s="37">
        <v>20</v>
      </c>
      <c r="H6" s="17">
        <f>F6*G6</f>
        <v>180</v>
      </c>
      <c r="I6" s="18"/>
      <c r="J6" s="13"/>
      <c r="K6" s="13">
        <v>0</v>
      </c>
      <c r="L6" s="17">
        <v>0</v>
      </c>
      <c r="M6" s="17">
        <f>K6*L6</f>
        <v>0</v>
      </c>
      <c r="N6" s="18"/>
      <c r="O6" s="13"/>
      <c r="P6" s="25"/>
      <c r="Q6" s="27"/>
      <c r="R6" s="17">
        <f>P6*Q6</f>
        <v>0</v>
      </c>
      <c r="S6" s="18"/>
      <c r="T6" s="13"/>
      <c r="U6" s="25"/>
      <c r="V6" s="27"/>
      <c r="W6" s="17">
        <f>U6*V6</f>
        <v>0</v>
      </c>
      <c r="X6" s="18"/>
      <c r="Y6" s="50"/>
      <c r="Z6" s="48"/>
      <c r="AA6" s="45"/>
      <c r="AB6" s="17">
        <f>Z6*AA6</f>
        <v>0</v>
      </c>
    </row>
    <row r="7" spans="1:28" x14ac:dyDescent="0.25">
      <c r="A7" s="31" t="s">
        <v>12</v>
      </c>
      <c r="B7" s="32" t="s">
        <v>11</v>
      </c>
      <c r="C7" s="14">
        <v>16</v>
      </c>
      <c r="D7" s="18" t="s">
        <v>64</v>
      </c>
      <c r="E7" s="18"/>
      <c r="F7" s="13">
        <v>16</v>
      </c>
      <c r="G7" s="28">
        <v>32</v>
      </c>
      <c r="H7" s="17">
        <f t="shared" ref="H7:H61" si="0">F7*G7</f>
        <v>512</v>
      </c>
      <c r="I7" s="18" t="s">
        <v>64</v>
      </c>
      <c r="J7" s="13"/>
      <c r="K7" s="13">
        <v>16</v>
      </c>
      <c r="L7" s="39">
        <v>25</v>
      </c>
      <c r="M7" s="17">
        <f t="shared" ref="M7:M61" si="1">K7*L7</f>
        <v>400</v>
      </c>
      <c r="N7" s="18" t="s">
        <v>64</v>
      </c>
      <c r="O7" s="13"/>
      <c r="P7" s="25">
        <v>16</v>
      </c>
      <c r="Q7" s="42">
        <v>16.2</v>
      </c>
      <c r="R7" s="17">
        <f t="shared" ref="R7:R61" si="2">P7*Q7</f>
        <v>259.2</v>
      </c>
      <c r="S7" s="18"/>
      <c r="T7" s="13"/>
      <c r="U7" s="25"/>
      <c r="V7" s="27"/>
      <c r="W7" s="17">
        <f t="shared" ref="W7:W61" si="3">U7*V7</f>
        <v>0</v>
      </c>
      <c r="X7" s="18"/>
      <c r="Y7" s="50"/>
      <c r="Z7" s="47"/>
      <c r="AA7" s="45"/>
      <c r="AB7" s="17">
        <f t="shared" ref="AB7:AB61" si="4">Z7*AA7</f>
        <v>0</v>
      </c>
    </row>
    <row r="8" spans="1:28" x14ac:dyDescent="0.25">
      <c r="A8" s="29" t="s">
        <v>13</v>
      </c>
      <c r="B8" s="32" t="s">
        <v>11</v>
      </c>
      <c r="C8" s="14">
        <v>15</v>
      </c>
      <c r="D8" s="18" t="s">
        <v>64</v>
      </c>
      <c r="E8" s="18"/>
      <c r="F8" s="13">
        <v>15</v>
      </c>
      <c r="G8" s="37">
        <v>13</v>
      </c>
      <c r="H8" s="17">
        <f t="shared" si="0"/>
        <v>195</v>
      </c>
      <c r="I8" s="18" t="s">
        <v>64</v>
      </c>
      <c r="J8" s="13"/>
      <c r="K8" s="13">
        <v>15</v>
      </c>
      <c r="L8" s="17">
        <v>40</v>
      </c>
      <c r="M8" s="17">
        <f t="shared" si="1"/>
        <v>600</v>
      </c>
      <c r="N8" s="18" t="s">
        <v>64</v>
      </c>
      <c r="O8" s="13"/>
      <c r="P8" s="25">
        <v>7</v>
      </c>
      <c r="Q8" s="27">
        <v>16.2</v>
      </c>
      <c r="R8" s="17">
        <f t="shared" si="2"/>
        <v>113.39999999999999</v>
      </c>
      <c r="S8" s="18"/>
      <c r="T8" s="13"/>
      <c r="U8" s="25"/>
      <c r="V8" s="27"/>
      <c r="W8" s="17">
        <f t="shared" si="3"/>
        <v>0</v>
      </c>
      <c r="X8" s="18"/>
      <c r="Y8" s="50"/>
      <c r="Z8" s="47"/>
      <c r="AA8" s="45"/>
      <c r="AB8" s="17">
        <f t="shared" si="4"/>
        <v>0</v>
      </c>
    </row>
    <row r="9" spans="1:28" x14ac:dyDescent="0.25">
      <c r="A9" s="29" t="s">
        <v>14</v>
      </c>
      <c r="B9" s="32" t="s">
        <v>11</v>
      </c>
      <c r="C9" s="14">
        <v>15</v>
      </c>
      <c r="D9" s="18" t="s">
        <v>64</v>
      </c>
      <c r="E9" s="18"/>
      <c r="F9" s="13">
        <v>15</v>
      </c>
      <c r="G9" s="37">
        <v>20</v>
      </c>
      <c r="H9" s="17">
        <f t="shared" si="0"/>
        <v>300</v>
      </c>
      <c r="I9" s="18" t="s">
        <v>64</v>
      </c>
      <c r="J9" s="13"/>
      <c r="K9" s="13">
        <v>15</v>
      </c>
      <c r="L9" s="17">
        <v>21</v>
      </c>
      <c r="M9" s="17">
        <f t="shared" si="1"/>
        <v>315</v>
      </c>
      <c r="N9" s="18"/>
      <c r="O9" s="13"/>
      <c r="P9" s="25"/>
      <c r="Q9" s="27"/>
      <c r="R9" s="17">
        <f t="shared" si="2"/>
        <v>0</v>
      </c>
      <c r="S9" s="18"/>
      <c r="T9" s="13"/>
      <c r="U9" s="25"/>
      <c r="V9" s="27"/>
      <c r="W9" s="17">
        <f t="shared" si="3"/>
        <v>0</v>
      </c>
      <c r="X9" s="18"/>
      <c r="Y9" s="50"/>
      <c r="Z9" s="47"/>
      <c r="AA9" s="45"/>
      <c r="AB9" s="17">
        <f t="shared" si="4"/>
        <v>0</v>
      </c>
    </row>
    <row r="10" spans="1:28" x14ac:dyDescent="0.25">
      <c r="A10" s="29" t="s">
        <v>15</v>
      </c>
      <c r="B10" s="33" t="s">
        <v>11</v>
      </c>
      <c r="C10" s="14">
        <v>13</v>
      </c>
      <c r="D10" s="18" t="s">
        <v>64</v>
      </c>
      <c r="E10" s="18"/>
      <c r="F10" s="13">
        <v>13</v>
      </c>
      <c r="G10" s="28">
        <v>30</v>
      </c>
      <c r="H10" s="17">
        <f t="shared" si="0"/>
        <v>390</v>
      </c>
      <c r="I10" s="18" t="s">
        <v>64</v>
      </c>
      <c r="J10" s="13"/>
      <c r="K10" s="13">
        <v>13</v>
      </c>
      <c r="L10" s="38">
        <v>27</v>
      </c>
      <c r="M10" s="17">
        <f t="shared" si="1"/>
        <v>351</v>
      </c>
      <c r="N10" s="18" t="s">
        <v>64</v>
      </c>
      <c r="O10" s="13"/>
      <c r="P10" s="25">
        <v>13</v>
      </c>
      <c r="Q10" s="27">
        <v>28.25</v>
      </c>
      <c r="R10" s="17">
        <f t="shared" si="2"/>
        <v>367.25</v>
      </c>
      <c r="S10" s="18"/>
      <c r="T10" s="13"/>
      <c r="U10" s="25"/>
      <c r="V10" s="27"/>
      <c r="W10" s="17">
        <f t="shared" si="3"/>
        <v>0</v>
      </c>
      <c r="X10" s="18"/>
      <c r="Y10" s="50" t="s">
        <v>70</v>
      </c>
      <c r="Z10" s="47">
        <v>133</v>
      </c>
      <c r="AA10" s="45">
        <v>252</v>
      </c>
      <c r="AB10" s="17">
        <f t="shared" si="4"/>
        <v>33516</v>
      </c>
    </row>
    <row r="11" spans="1:28" x14ac:dyDescent="0.25">
      <c r="A11" s="29" t="s">
        <v>16</v>
      </c>
      <c r="B11" s="32" t="s">
        <v>11</v>
      </c>
      <c r="C11" s="14">
        <v>1</v>
      </c>
      <c r="D11" s="18" t="s">
        <v>64</v>
      </c>
      <c r="E11" s="18"/>
      <c r="F11" s="13">
        <v>1</v>
      </c>
      <c r="G11" s="28">
        <v>20</v>
      </c>
      <c r="H11" s="17">
        <f t="shared" si="0"/>
        <v>20</v>
      </c>
      <c r="I11" s="18" t="s">
        <v>64</v>
      </c>
      <c r="J11" s="13"/>
      <c r="K11" s="13">
        <v>1</v>
      </c>
      <c r="L11" s="38">
        <v>17</v>
      </c>
      <c r="M11" s="17">
        <f t="shared" si="1"/>
        <v>17</v>
      </c>
      <c r="N11" s="18" t="s">
        <v>64</v>
      </c>
      <c r="O11" s="13"/>
      <c r="P11" s="25">
        <v>1</v>
      </c>
      <c r="Q11" s="27">
        <v>20.95</v>
      </c>
      <c r="R11" s="17">
        <f t="shared" si="2"/>
        <v>20.95</v>
      </c>
      <c r="S11" s="18"/>
      <c r="T11" s="13"/>
      <c r="U11" s="25"/>
      <c r="V11" s="27"/>
      <c r="W11" s="17">
        <f t="shared" si="3"/>
        <v>0</v>
      </c>
      <c r="X11" s="18"/>
      <c r="Y11" s="50"/>
      <c r="Z11" s="47"/>
      <c r="AA11" s="45"/>
      <c r="AB11" s="17">
        <f t="shared" si="4"/>
        <v>0</v>
      </c>
    </row>
    <row r="12" spans="1:28" x14ac:dyDescent="0.25">
      <c r="A12" s="29" t="s">
        <v>16</v>
      </c>
      <c r="B12" s="32" t="s">
        <v>17</v>
      </c>
      <c r="C12" s="14">
        <v>5</v>
      </c>
      <c r="D12" s="18" t="s">
        <v>64</v>
      </c>
      <c r="E12" s="18"/>
      <c r="F12" s="13">
        <v>5</v>
      </c>
      <c r="G12" s="37">
        <v>45</v>
      </c>
      <c r="H12" s="17">
        <f t="shared" si="0"/>
        <v>225</v>
      </c>
      <c r="I12" s="18" t="s">
        <v>64</v>
      </c>
      <c r="J12" s="13"/>
      <c r="K12" s="13">
        <v>5</v>
      </c>
      <c r="L12" s="17">
        <v>69</v>
      </c>
      <c r="M12" s="17">
        <f t="shared" si="1"/>
        <v>345</v>
      </c>
      <c r="N12" s="18" t="s">
        <v>64</v>
      </c>
      <c r="O12" s="13"/>
      <c r="P12" s="25">
        <v>4</v>
      </c>
      <c r="Q12" s="27">
        <v>84.5</v>
      </c>
      <c r="R12" s="17">
        <f t="shared" si="2"/>
        <v>338</v>
      </c>
      <c r="S12" s="18"/>
      <c r="T12" s="13"/>
      <c r="U12" s="25"/>
      <c r="V12" s="27"/>
      <c r="W12" s="17">
        <f t="shared" si="3"/>
        <v>0</v>
      </c>
      <c r="X12" s="18"/>
      <c r="Y12" s="50"/>
      <c r="Z12" s="47"/>
      <c r="AA12" s="45"/>
      <c r="AB12" s="17">
        <f t="shared" si="4"/>
        <v>0</v>
      </c>
    </row>
    <row r="13" spans="1:28" x14ac:dyDescent="0.25">
      <c r="A13" s="29" t="s">
        <v>18</v>
      </c>
      <c r="B13" s="32" t="s">
        <v>11</v>
      </c>
      <c r="C13" s="14">
        <v>2</v>
      </c>
      <c r="D13" s="18" t="s">
        <v>64</v>
      </c>
      <c r="E13" s="18"/>
      <c r="F13" s="13">
        <v>2</v>
      </c>
      <c r="G13" s="43">
        <v>20</v>
      </c>
      <c r="H13" s="17">
        <f t="shared" si="0"/>
        <v>40</v>
      </c>
      <c r="I13" s="18" t="s">
        <v>64</v>
      </c>
      <c r="J13" s="13"/>
      <c r="K13" s="13">
        <v>2</v>
      </c>
      <c r="L13" s="17">
        <v>25</v>
      </c>
      <c r="M13" s="17">
        <f t="shared" si="1"/>
        <v>50</v>
      </c>
      <c r="N13" s="18" t="s">
        <v>64</v>
      </c>
      <c r="O13" s="13"/>
      <c r="P13" s="25">
        <v>2</v>
      </c>
      <c r="Q13" s="42">
        <v>12.25</v>
      </c>
      <c r="R13" s="17">
        <f t="shared" si="2"/>
        <v>24.5</v>
      </c>
      <c r="S13" s="18"/>
      <c r="T13" s="13"/>
      <c r="U13" s="25"/>
      <c r="V13" s="27"/>
      <c r="W13" s="17">
        <f t="shared" si="3"/>
        <v>0</v>
      </c>
      <c r="X13" s="18"/>
      <c r="Y13" s="50"/>
      <c r="Z13" s="47"/>
      <c r="AA13" s="45"/>
      <c r="AB13" s="17">
        <f t="shared" si="4"/>
        <v>0</v>
      </c>
    </row>
    <row r="14" spans="1:28" x14ac:dyDescent="0.25">
      <c r="A14" s="29" t="s">
        <v>19</v>
      </c>
      <c r="B14" s="32" t="s">
        <v>11</v>
      </c>
      <c r="C14" s="14">
        <v>23</v>
      </c>
      <c r="D14" s="18" t="s">
        <v>64</v>
      </c>
      <c r="E14" s="18"/>
      <c r="F14" s="13">
        <v>23</v>
      </c>
      <c r="G14" s="43">
        <v>13</v>
      </c>
      <c r="H14" s="17">
        <f t="shared" si="0"/>
        <v>299</v>
      </c>
      <c r="I14" s="18" t="s">
        <v>64</v>
      </c>
      <c r="J14" s="13"/>
      <c r="K14" s="13">
        <v>23</v>
      </c>
      <c r="L14" s="17">
        <v>17</v>
      </c>
      <c r="M14" s="17">
        <f t="shared" si="1"/>
        <v>391</v>
      </c>
      <c r="N14" s="18" t="s">
        <v>64</v>
      </c>
      <c r="O14" s="13"/>
      <c r="P14" s="25">
        <v>23</v>
      </c>
      <c r="Q14" s="42">
        <v>12.25</v>
      </c>
      <c r="R14" s="17">
        <f t="shared" si="2"/>
        <v>281.75</v>
      </c>
      <c r="S14" s="18"/>
      <c r="T14" s="13"/>
      <c r="U14" s="25"/>
      <c r="V14" s="27"/>
      <c r="W14" s="17">
        <f t="shared" si="3"/>
        <v>0</v>
      </c>
      <c r="X14" s="18"/>
      <c r="Y14" s="50"/>
      <c r="Z14" s="47"/>
      <c r="AA14" s="45"/>
      <c r="AB14" s="17">
        <f t="shared" si="4"/>
        <v>0</v>
      </c>
    </row>
    <row r="15" spans="1:28" x14ac:dyDescent="0.25">
      <c r="A15" s="29" t="s">
        <v>20</v>
      </c>
      <c r="B15" s="32" t="s">
        <v>21</v>
      </c>
      <c r="C15" s="14">
        <v>100</v>
      </c>
      <c r="D15" s="18" t="s">
        <v>64</v>
      </c>
      <c r="E15" s="18"/>
      <c r="F15" s="13">
        <v>100</v>
      </c>
      <c r="G15" s="43">
        <v>7.5</v>
      </c>
      <c r="H15" s="17">
        <f t="shared" si="0"/>
        <v>750</v>
      </c>
      <c r="I15" s="18" t="s">
        <v>64</v>
      </c>
      <c r="J15" s="13"/>
      <c r="K15" s="13">
        <v>100</v>
      </c>
      <c r="L15" s="17">
        <v>17</v>
      </c>
      <c r="M15" s="17">
        <f t="shared" si="1"/>
        <v>1700</v>
      </c>
      <c r="N15" s="18" t="s">
        <v>64</v>
      </c>
      <c r="O15" s="13"/>
      <c r="P15" s="25">
        <v>100</v>
      </c>
      <c r="Q15" s="42">
        <v>5.95</v>
      </c>
      <c r="R15" s="17">
        <f t="shared" si="2"/>
        <v>595</v>
      </c>
      <c r="S15" s="18"/>
      <c r="T15" s="13"/>
      <c r="U15" s="25"/>
      <c r="V15" s="27"/>
      <c r="W15" s="17">
        <f t="shared" si="3"/>
        <v>0</v>
      </c>
      <c r="X15" s="18"/>
      <c r="Y15" s="50" t="s">
        <v>71</v>
      </c>
      <c r="Z15" s="47">
        <v>110</v>
      </c>
      <c r="AA15" s="45">
        <v>15</v>
      </c>
      <c r="AB15" s="17">
        <f t="shared" si="4"/>
        <v>1650</v>
      </c>
    </row>
    <row r="16" spans="1:28" x14ac:dyDescent="0.25">
      <c r="A16" s="29" t="s">
        <v>20</v>
      </c>
      <c r="B16" s="33" t="s">
        <v>11</v>
      </c>
      <c r="C16" s="14">
        <v>196</v>
      </c>
      <c r="D16" s="18" t="s">
        <v>64</v>
      </c>
      <c r="E16" s="18"/>
      <c r="F16" s="13">
        <v>196</v>
      </c>
      <c r="G16" s="43">
        <v>12.15</v>
      </c>
      <c r="H16" s="17">
        <f t="shared" si="0"/>
        <v>2381.4</v>
      </c>
      <c r="I16" s="18" t="s">
        <v>64</v>
      </c>
      <c r="J16" s="13"/>
      <c r="K16" s="13">
        <v>196</v>
      </c>
      <c r="L16" s="17">
        <v>19</v>
      </c>
      <c r="M16" s="17">
        <f t="shared" si="1"/>
        <v>3724</v>
      </c>
      <c r="N16" s="18" t="s">
        <v>64</v>
      </c>
      <c r="O16" s="13"/>
      <c r="P16" s="25">
        <v>196</v>
      </c>
      <c r="Q16" s="42">
        <v>10.95</v>
      </c>
      <c r="R16" s="17">
        <f t="shared" si="2"/>
        <v>2146.1999999999998</v>
      </c>
      <c r="S16" s="18" t="s">
        <v>66</v>
      </c>
      <c r="T16" s="13" t="s">
        <v>67</v>
      </c>
      <c r="U16" s="25">
        <v>196</v>
      </c>
      <c r="V16" s="27">
        <v>23.35</v>
      </c>
      <c r="W16" s="17">
        <f t="shared" si="3"/>
        <v>4576.6000000000004</v>
      </c>
      <c r="X16" s="18"/>
      <c r="Y16" s="50"/>
      <c r="Z16" s="47"/>
      <c r="AA16" s="45"/>
      <c r="AB16" s="17">
        <f t="shared" si="4"/>
        <v>0</v>
      </c>
    </row>
    <row r="17" spans="1:28" x14ac:dyDescent="0.25">
      <c r="A17" s="29" t="s">
        <v>22</v>
      </c>
      <c r="B17" s="32" t="s">
        <v>11</v>
      </c>
      <c r="C17" s="14">
        <v>18</v>
      </c>
      <c r="D17" s="18"/>
      <c r="E17" s="18"/>
      <c r="F17" s="13">
        <v>0</v>
      </c>
      <c r="G17" s="28">
        <v>0</v>
      </c>
      <c r="H17" s="17">
        <f t="shared" si="0"/>
        <v>0</v>
      </c>
      <c r="I17" s="18"/>
      <c r="J17" s="13"/>
      <c r="K17" s="13">
        <v>0</v>
      </c>
      <c r="L17" s="17">
        <v>0</v>
      </c>
      <c r="M17" s="17">
        <f t="shared" si="1"/>
        <v>0</v>
      </c>
      <c r="N17" s="18"/>
      <c r="O17" s="13"/>
      <c r="P17" s="25"/>
      <c r="Q17" s="27"/>
      <c r="R17" s="17">
        <f t="shared" si="2"/>
        <v>0</v>
      </c>
      <c r="S17" s="18"/>
      <c r="T17" s="13"/>
      <c r="U17" s="25"/>
      <c r="V17" s="27"/>
      <c r="W17" s="17">
        <f t="shared" si="3"/>
        <v>0</v>
      </c>
      <c r="X17" s="18"/>
      <c r="Y17" s="50"/>
      <c r="Z17" s="47"/>
      <c r="AA17" s="45"/>
      <c r="AB17" s="17">
        <f t="shared" si="4"/>
        <v>0</v>
      </c>
    </row>
    <row r="18" spans="1:28" x14ac:dyDescent="0.25">
      <c r="A18" s="29" t="s">
        <v>23</v>
      </c>
      <c r="B18" s="32" t="s">
        <v>11</v>
      </c>
      <c r="C18" s="14">
        <v>8</v>
      </c>
      <c r="D18" s="18"/>
      <c r="E18" s="18"/>
      <c r="F18" s="13">
        <v>0</v>
      </c>
      <c r="G18" s="28">
        <v>0</v>
      </c>
      <c r="H18" s="17">
        <f t="shared" si="0"/>
        <v>0</v>
      </c>
      <c r="I18" s="18"/>
      <c r="J18" s="13"/>
      <c r="K18" s="13">
        <v>0</v>
      </c>
      <c r="L18" s="17">
        <v>0</v>
      </c>
      <c r="M18" s="17">
        <f t="shared" si="1"/>
        <v>0</v>
      </c>
      <c r="N18" s="18"/>
      <c r="O18" s="13"/>
      <c r="P18" s="25"/>
      <c r="Q18" s="27"/>
      <c r="R18" s="17">
        <f t="shared" si="2"/>
        <v>0</v>
      </c>
      <c r="S18" s="18"/>
      <c r="T18" s="13"/>
      <c r="U18" s="25"/>
      <c r="V18" s="27"/>
      <c r="W18" s="17">
        <f t="shared" si="3"/>
        <v>0</v>
      </c>
      <c r="X18" s="18"/>
      <c r="Y18" s="50"/>
      <c r="Z18" s="47"/>
      <c r="AA18" s="45"/>
      <c r="AB18" s="17">
        <f t="shared" si="4"/>
        <v>0</v>
      </c>
    </row>
    <row r="19" spans="1:28" x14ac:dyDescent="0.25">
      <c r="A19" s="29" t="s">
        <v>24</v>
      </c>
      <c r="B19" s="32" t="s">
        <v>11</v>
      </c>
      <c r="C19" s="14">
        <v>96</v>
      </c>
      <c r="D19" s="18" t="s">
        <v>64</v>
      </c>
      <c r="E19" s="18"/>
      <c r="F19" s="13">
        <v>96</v>
      </c>
      <c r="G19" s="37">
        <v>12.75</v>
      </c>
      <c r="H19" s="17">
        <f t="shared" si="0"/>
        <v>1224</v>
      </c>
      <c r="I19" s="18" t="s">
        <v>64</v>
      </c>
      <c r="J19" s="13"/>
      <c r="K19" s="13">
        <v>96</v>
      </c>
      <c r="L19" s="17">
        <v>67</v>
      </c>
      <c r="M19" s="17">
        <f t="shared" si="1"/>
        <v>6432</v>
      </c>
      <c r="N19" s="18" t="s">
        <v>64</v>
      </c>
      <c r="O19" s="13"/>
      <c r="P19" s="25">
        <v>50</v>
      </c>
      <c r="Q19" s="27">
        <v>13.95</v>
      </c>
      <c r="R19" s="17">
        <f t="shared" si="2"/>
        <v>697.5</v>
      </c>
      <c r="S19" s="18"/>
      <c r="T19" s="13"/>
      <c r="U19" s="25"/>
      <c r="V19" s="27"/>
      <c r="W19" s="17">
        <f t="shared" si="3"/>
        <v>0</v>
      </c>
      <c r="X19" s="18"/>
      <c r="Y19" s="50"/>
      <c r="Z19" s="47"/>
      <c r="AA19" s="45"/>
      <c r="AB19" s="17">
        <f t="shared" si="4"/>
        <v>0</v>
      </c>
    </row>
    <row r="20" spans="1:28" x14ac:dyDescent="0.25">
      <c r="A20" s="29" t="s">
        <v>25</v>
      </c>
      <c r="B20" s="32" t="s">
        <v>11</v>
      </c>
      <c r="C20" s="14">
        <v>13</v>
      </c>
      <c r="D20" s="18" t="s">
        <v>64</v>
      </c>
      <c r="E20" s="18"/>
      <c r="F20" s="13">
        <v>13</v>
      </c>
      <c r="G20" s="43">
        <v>15</v>
      </c>
      <c r="H20" s="17">
        <f t="shared" si="0"/>
        <v>195</v>
      </c>
      <c r="I20" s="18" t="s">
        <v>64</v>
      </c>
      <c r="J20" s="13"/>
      <c r="K20" s="13">
        <v>13</v>
      </c>
      <c r="L20" s="17">
        <v>18</v>
      </c>
      <c r="M20" s="17">
        <f t="shared" si="1"/>
        <v>234</v>
      </c>
      <c r="N20" s="18" t="s">
        <v>64</v>
      </c>
      <c r="O20" s="13"/>
      <c r="P20" s="25">
        <v>13</v>
      </c>
      <c r="Q20" s="42">
        <v>13.95</v>
      </c>
      <c r="R20" s="17">
        <f t="shared" si="2"/>
        <v>181.35</v>
      </c>
      <c r="S20" s="18" t="s">
        <v>66</v>
      </c>
      <c r="T20" s="13" t="s">
        <v>67</v>
      </c>
      <c r="U20" s="25">
        <v>13</v>
      </c>
      <c r="V20" s="27">
        <v>21.05</v>
      </c>
      <c r="W20" s="17">
        <f t="shared" si="3"/>
        <v>273.65000000000003</v>
      </c>
      <c r="X20" s="18"/>
      <c r="Y20" s="50"/>
      <c r="Z20" s="47"/>
      <c r="AA20" s="45"/>
      <c r="AB20" s="17">
        <f t="shared" si="4"/>
        <v>0</v>
      </c>
    </row>
    <row r="21" spans="1:28" x14ac:dyDescent="0.25">
      <c r="A21" s="29" t="s">
        <v>26</v>
      </c>
      <c r="B21" s="32" t="s">
        <v>11</v>
      </c>
      <c r="C21" s="14">
        <v>6</v>
      </c>
      <c r="D21" s="18" t="s">
        <v>64</v>
      </c>
      <c r="E21" s="18"/>
      <c r="F21" s="13">
        <v>6</v>
      </c>
      <c r="G21" s="37">
        <v>20</v>
      </c>
      <c r="H21" s="17">
        <f t="shared" si="0"/>
        <v>120</v>
      </c>
      <c r="I21" s="18" t="s">
        <v>64</v>
      </c>
      <c r="J21" s="13"/>
      <c r="K21" s="13">
        <v>6</v>
      </c>
      <c r="L21" s="17">
        <v>31</v>
      </c>
      <c r="M21" s="17">
        <f t="shared" si="1"/>
        <v>186</v>
      </c>
      <c r="N21" s="18"/>
      <c r="O21" s="13"/>
      <c r="P21" s="25"/>
      <c r="Q21" s="27"/>
      <c r="R21" s="17">
        <f t="shared" si="2"/>
        <v>0</v>
      </c>
      <c r="S21" s="18" t="s">
        <v>66</v>
      </c>
      <c r="T21" s="13" t="s">
        <v>67</v>
      </c>
      <c r="U21" s="25">
        <v>6</v>
      </c>
      <c r="V21" s="27">
        <v>23.35</v>
      </c>
      <c r="W21" s="17">
        <f t="shared" si="3"/>
        <v>140.10000000000002</v>
      </c>
      <c r="X21" s="18"/>
      <c r="Y21" s="50"/>
      <c r="Z21" s="47"/>
      <c r="AA21" s="45"/>
      <c r="AB21" s="17">
        <f t="shared" si="4"/>
        <v>0</v>
      </c>
    </row>
    <row r="22" spans="1:28" x14ac:dyDescent="0.25">
      <c r="A22" s="29" t="s">
        <v>27</v>
      </c>
      <c r="B22" s="32" t="s">
        <v>11</v>
      </c>
      <c r="C22" s="14">
        <v>10</v>
      </c>
      <c r="D22" s="18" t="s">
        <v>64</v>
      </c>
      <c r="E22" s="18"/>
      <c r="F22" s="13">
        <v>10</v>
      </c>
      <c r="G22" s="43">
        <v>20</v>
      </c>
      <c r="H22" s="39">
        <f t="shared" si="0"/>
        <v>200</v>
      </c>
      <c r="I22" s="40" t="s">
        <v>64</v>
      </c>
      <c r="J22" s="41"/>
      <c r="K22" s="41">
        <v>10</v>
      </c>
      <c r="L22" s="39">
        <v>20</v>
      </c>
      <c r="M22" s="17">
        <f t="shared" si="1"/>
        <v>200</v>
      </c>
      <c r="N22" s="18" t="s">
        <v>64</v>
      </c>
      <c r="O22" s="13"/>
      <c r="P22" s="25">
        <v>10</v>
      </c>
      <c r="Q22" s="42">
        <v>14.2</v>
      </c>
      <c r="R22" s="17">
        <f t="shared" si="2"/>
        <v>142</v>
      </c>
      <c r="S22" s="18"/>
      <c r="T22" s="13"/>
      <c r="U22" s="25"/>
      <c r="V22" s="27"/>
      <c r="W22" s="17">
        <f t="shared" si="3"/>
        <v>0</v>
      </c>
      <c r="X22" s="18"/>
      <c r="Y22" s="50"/>
      <c r="Z22" s="47"/>
      <c r="AA22" s="45"/>
      <c r="AB22" s="17">
        <f t="shared" si="4"/>
        <v>0</v>
      </c>
    </row>
    <row r="23" spans="1:28" x14ac:dyDescent="0.25">
      <c r="A23" s="29" t="s">
        <v>28</v>
      </c>
      <c r="B23" s="33" t="s">
        <v>11</v>
      </c>
      <c r="C23" s="14">
        <v>42</v>
      </c>
      <c r="D23" s="18" t="s">
        <v>64</v>
      </c>
      <c r="E23" s="18"/>
      <c r="F23" s="13">
        <v>42</v>
      </c>
      <c r="G23" s="28">
        <v>12.96</v>
      </c>
      <c r="H23" s="39">
        <f t="shared" si="0"/>
        <v>544.32000000000005</v>
      </c>
      <c r="I23" s="40" t="s">
        <v>64</v>
      </c>
      <c r="J23" s="41"/>
      <c r="K23" s="41">
        <v>30</v>
      </c>
      <c r="L23" s="38">
        <v>12</v>
      </c>
      <c r="M23" s="17">
        <f t="shared" si="1"/>
        <v>360</v>
      </c>
      <c r="N23" s="18" t="s">
        <v>64</v>
      </c>
      <c r="O23" s="13"/>
      <c r="P23" s="25">
        <v>25</v>
      </c>
      <c r="Q23" s="27">
        <v>12.25</v>
      </c>
      <c r="R23" s="17">
        <f t="shared" si="2"/>
        <v>306.25</v>
      </c>
      <c r="S23" s="18"/>
      <c r="T23" s="13"/>
      <c r="U23" s="25"/>
      <c r="V23" s="27"/>
      <c r="W23" s="17">
        <f t="shared" si="3"/>
        <v>0</v>
      </c>
      <c r="X23" s="18"/>
      <c r="Y23" s="50"/>
      <c r="Z23" s="47"/>
      <c r="AA23" s="45"/>
      <c r="AB23" s="17">
        <f t="shared" si="4"/>
        <v>0</v>
      </c>
    </row>
    <row r="24" spans="1:28" x14ac:dyDescent="0.25">
      <c r="A24" s="29" t="s">
        <v>29</v>
      </c>
      <c r="B24" s="30" t="s">
        <v>11</v>
      </c>
      <c r="C24" s="14">
        <v>71</v>
      </c>
      <c r="D24" s="18" t="s">
        <v>64</v>
      </c>
      <c r="E24" s="18"/>
      <c r="F24" s="13">
        <v>0</v>
      </c>
      <c r="G24" s="28">
        <v>0</v>
      </c>
      <c r="H24" s="39">
        <f t="shared" si="0"/>
        <v>0</v>
      </c>
      <c r="I24" s="40" t="s">
        <v>64</v>
      </c>
      <c r="J24" s="41"/>
      <c r="K24" s="41">
        <v>71</v>
      </c>
      <c r="L24" s="39">
        <v>20</v>
      </c>
      <c r="M24" s="17">
        <f t="shared" si="1"/>
        <v>1420</v>
      </c>
      <c r="N24" s="18" t="s">
        <v>64</v>
      </c>
      <c r="O24" s="13"/>
      <c r="P24" s="25">
        <v>40</v>
      </c>
      <c r="Q24" s="42">
        <v>14.95</v>
      </c>
      <c r="R24" s="17">
        <f t="shared" si="2"/>
        <v>598</v>
      </c>
      <c r="S24" s="18"/>
      <c r="T24" s="13"/>
      <c r="U24" s="25"/>
      <c r="V24" s="27"/>
      <c r="W24" s="17">
        <f t="shared" si="3"/>
        <v>0</v>
      </c>
      <c r="X24" s="18"/>
      <c r="Y24" s="50"/>
      <c r="Z24" s="47"/>
      <c r="AA24" s="45"/>
      <c r="AB24" s="17">
        <f t="shared" si="4"/>
        <v>0</v>
      </c>
    </row>
    <row r="25" spans="1:28" x14ac:dyDescent="0.25">
      <c r="A25" s="29" t="s">
        <v>30</v>
      </c>
      <c r="B25" s="32" t="s">
        <v>11</v>
      </c>
      <c r="C25" s="14">
        <v>8</v>
      </c>
      <c r="D25" s="18" t="s">
        <v>64</v>
      </c>
      <c r="E25" s="18"/>
      <c r="F25" s="13">
        <v>8</v>
      </c>
      <c r="G25" s="43">
        <v>22</v>
      </c>
      <c r="H25" s="39">
        <f t="shared" si="0"/>
        <v>176</v>
      </c>
      <c r="I25" s="40" t="s">
        <v>64</v>
      </c>
      <c r="J25" s="41"/>
      <c r="K25" s="41">
        <v>8</v>
      </c>
      <c r="L25" s="38">
        <v>19</v>
      </c>
      <c r="M25" s="17">
        <f t="shared" si="1"/>
        <v>152</v>
      </c>
      <c r="N25" s="18"/>
      <c r="O25" s="13"/>
      <c r="P25" s="25"/>
      <c r="Q25" s="27"/>
      <c r="R25" s="17">
        <f t="shared" si="2"/>
        <v>0</v>
      </c>
      <c r="S25" s="18"/>
      <c r="T25" s="13"/>
      <c r="U25" s="25"/>
      <c r="V25" s="27"/>
      <c r="W25" s="17">
        <f t="shared" si="3"/>
        <v>0</v>
      </c>
      <c r="X25" s="18"/>
      <c r="Y25" s="50"/>
      <c r="Z25" s="47"/>
      <c r="AA25" s="45"/>
      <c r="AB25" s="17">
        <f t="shared" si="4"/>
        <v>0</v>
      </c>
    </row>
    <row r="26" spans="1:28" x14ac:dyDescent="0.25">
      <c r="A26" s="29" t="s">
        <v>31</v>
      </c>
      <c r="B26" s="32" t="s">
        <v>11</v>
      </c>
      <c r="C26" s="14">
        <v>34</v>
      </c>
      <c r="D26" s="18" t="s">
        <v>64</v>
      </c>
      <c r="E26" s="18"/>
      <c r="F26" s="13">
        <v>34</v>
      </c>
      <c r="G26" s="43">
        <v>12.5</v>
      </c>
      <c r="H26" s="39">
        <f t="shared" si="0"/>
        <v>425</v>
      </c>
      <c r="I26" s="40" t="s">
        <v>64</v>
      </c>
      <c r="J26" s="41"/>
      <c r="K26" s="41">
        <v>34</v>
      </c>
      <c r="L26" s="17">
        <v>26</v>
      </c>
      <c r="M26" s="17">
        <f t="shared" si="1"/>
        <v>884</v>
      </c>
      <c r="N26" s="18" t="s">
        <v>64</v>
      </c>
      <c r="O26" s="13"/>
      <c r="P26" s="25">
        <v>34</v>
      </c>
      <c r="Q26" s="42">
        <v>11.48</v>
      </c>
      <c r="R26" s="17">
        <f t="shared" si="2"/>
        <v>390.32</v>
      </c>
      <c r="S26" s="18"/>
      <c r="T26" s="13"/>
      <c r="U26" s="25"/>
      <c r="V26" s="27"/>
      <c r="W26" s="17">
        <f t="shared" si="3"/>
        <v>0</v>
      </c>
      <c r="X26" s="18"/>
      <c r="Y26" s="50"/>
      <c r="Z26" s="47"/>
      <c r="AA26" s="45"/>
      <c r="AB26" s="17">
        <f t="shared" si="4"/>
        <v>0</v>
      </c>
    </row>
    <row r="27" spans="1:28" x14ac:dyDescent="0.25">
      <c r="A27" s="29" t="s">
        <v>32</v>
      </c>
      <c r="B27" s="32" t="s">
        <v>33</v>
      </c>
      <c r="C27" s="14">
        <v>5</v>
      </c>
      <c r="D27" s="18" t="s">
        <v>64</v>
      </c>
      <c r="E27" s="18"/>
      <c r="F27" s="13">
        <v>5</v>
      </c>
      <c r="G27" s="43">
        <v>65</v>
      </c>
      <c r="H27" s="39">
        <f t="shared" si="0"/>
        <v>325</v>
      </c>
      <c r="I27" s="40" t="s">
        <v>64</v>
      </c>
      <c r="J27" s="41"/>
      <c r="K27" s="41">
        <v>5</v>
      </c>
      <c r="L27" s="17">
        <v>79</v>
      </c>
      <c r="M27" s="17">
        <f t="shared" si="1"/>
        <v>395</v>
      </c>
      <c r="N27" s="18" t="s">
        <v>64</v>
      </c>
      <c r="O27" s="13"/>
      <c r="P27" s="25">
        <v>5</v>
      </c>
      <c r="Q27" s="42">
        <v>59.95</v>
      </c>
      <c r="R27" s="17">
        <f t="shared" si="2"/>
        <v>299.75</v>
      </c>
      <c r="S27" s="18"/>
      <c r="T27" s="13"/>
      <c r="U27" s="25"/>
      <c r="V27" s="27"/>
      <c r="W27" s="17">
        <f t="shared" si="3"/>
        <v>0</v>
      </c>
      <c r="X27" s="18"/>
      <c r="Y27" s="50"/>
      <c r="Z27" s="47"/>
      <c r="AA27" s="45"/>
      <c r="AB27" s="17">
        <f t="shared" si="4"/>
        <v>0</v>
      </c>
    </row>
    <row r="28" spans="1:28" x14ac:dyDescent="0.25">
      <c r="A28" s="29" t="s">
        <v>34</v>
      </c>
      <c r="B28" s="33" t="s">
        <v>11</v>
      </c>
      <c r="C28" s="14">
        <v>76</v>
      </c>
      <c r="D28" s="18" t="s">
        <v>64</v>
      </c>
      <c r="E28" s="18"/>
      <c r="F28" s="13">
        <v>76</v>
      </c>
      <c r="G28" s="43">
        <v>11.36</v>
      </c>
      <c r="H28" s="39">
        <f t="shared" si="0"/>
        <v>863.3599999999999</v>
      </c>
      <c r="I28" s="40"/>
      <c r="J28" s="41"/>
      <c r="K28" s="41">
        <v>0</v>
      </c>
      <c r="L28" s="17">
        <v>0</v>
      </c>
      <c r="M28" s="17">
        <f t="shared" si="1"/>
        <v>0</v>
      </c>
      <c r="N28" s="18" t="s">
        <v>64</v>
      </c>
      <c r="O28" s="13"/>
      <c r="P28" s="25">
        <v>30</v>
      </c>
      <c r="Q28" s="42">
        <v>10.9</v>
      </c>
      <c r="R28" s="17">
        <f t="shared" si="2"/>
        <v>327</v>
      </c>
      <c r="S28" s="18"/>
      <c r="T28" s="13"/>
      <c r="U28" s="25"/>
      <c r="V28" s="27"/>
      <c r="W28" s="17">
        <f t="shared" si="3"/>
        <v>0</v>
      </c>
      <c r="X28" s="18"/>
      <c r="Y28" s="50"/>
      <c r="Z28" s="47"/>
      <c r="AA28" s="45"/>
      <c r="AB28" s="17">
        <f t="shared" si="4"/>
        <v>0</v>
      </c>
    </row>
    <row r="29" spans="1:28" x14ac:dyDescent="0.25">
      <c r="A29" s="29" t="s">
        <v>35</v>
      </c>
      <c r="B29" s="32" t="s">
        <v>11</v>
      </c>
      <c r="C29" s="14">
        <v>2</v>
      </c>
      <c r="D29" s="18" t="s">
        <v>64</v>
      </c>
      <c r="E29" s="18"/>
      <c r="F29" s="13">
        <v>2</v>
      </c>
      <c r="G29" s="37">
        <v>13</v>
      </c>
      <c r="H29" s="39">
        <f t="shared" si="0"/>
        <v>26</v>
      </c>
      <c r="I29" s="40" t="s">
        <v>64</v>
      </c>
      <c r="J29" s="41"/>
      <c r="K29" s="41">
        <v>2</v>
      </c>
      <c r="L29" s="39">
        <v>19</v>
      </c>
      <c r="M29" s="17">
        <f t="shared" si="1"/>
        <v>38</v>
      </c>
      <c r="N29" s="18"/>
      <c r="O29" s="13"/>
      <c r="P29" s="25"/>
      <c r="Q29" s="27"/>
      <c r="R29" s="17">
        <f t="shared" si="2"/>
        <v>0</v>
      </c>
      <c r="S29" s="18"/>
      <c r="T29" s="13"/>
      <c r="U29" s="25"/>
      <c r="V29" s="27"/>
      <c r="W29" s="17">
        <f t="shared" si="3"/>
        <v>0</v>
      </c>
      <c r="X29" s="18"/>
      <c r="Y29" s="51"/>
      <c r="Z29" s="48"/>
      <c r="AA29" s="46"/>
      <c r="AB29" s="17">
        <f t="shared" si="4"/>
        <v>0</v>
      </c>
    </row>
    <row r="30" spans="1:28" x14ac:dyDescent="0.25">
      <c r="A30" s="29" t="s">
        <v>35</v>
      </c>
      <c r="B30" s="33" t="s">
        <v>33</v>
      </c>
      <c r="C30" s="14">
        <v>6</v>
      </c>
      <c r="D30" s="18" t="s">
        <v>64</v>
      </c>
      <c r="E30" s="18"/>
      <c r="F30" s="13">
        <v>6</v>
      </c>
      <c r="G30" s="28">
        <v>65</v>
      </c>
      <c r="H30" s="17">
        <f t="shared" si="0"/>
        <v>390</v>
      </c>
      <c r="I30" s="18" t="s">
        <v>64</v>
      </c>
      <c r="J30" s="13"/>
      <c r="K30" s="13">
        <v>6</v>
      </c>
      <c r="L30" s="38">
        <v>21</v>
      </c>
      <c r="M30" s="17">
        <f t="shared" si="1"/>
        <v>126</v>
      </c>
      <c r="N30" s="18"/>
      <c r="O30" s="13"/>
      <c r="P30" s="25"/>
      <c r="Q30" s="27"/>
      <c r="R30" s="17">
        <f t="shared" si="2"/>
        <v>0</v>
      </c>
      <c r="S30" s="18"/>
      <c r="T30" s="13"/>
      <c r="U30" s="25"/>
      <c r="V30" s="27"/>
      <c r="W30" s="17">
        <f t="shared" si="3"/>
        <v>0</v>
      </c>
      <c r="X30" s="18"/>
      <c r="Y30" s="50"/>
      <c r="Z30" s="47"/>
      <c r="AA30" s="45"/>
      <c r="AB30" s="17">
        <f t="shared" si="4"/>
        <v>0</v>
      </c>
    </row>
    <row r="31" spans="1:28" x14ac:dyDescent="0.25">
      <c r="A31" s="29" t="s">
        <v>36</v>
      </c>
      <c r="B31" s="32" t="s">
        <v>11</v>
      </c>
      <c r="C31" s="14">
        <v>60</v>
      </c>
      <c r="D31" s="18" t="s">
        <v>64</v>
      </c>
      <c r="E31" s="18"/>
      <c r="F31" s="13">
        <v>60</v>
      </c>
      <c r="G31" s="43">
        <v>12</v>
      </c>
      <c r="H31" s="17">
        <f t="shared" si="0"/>
        <v>720</v>
      </c>
      <c r="I31" s="18" t="s">
        <v>64</v>
      </c>
      <c r="J31" s="13"/>
      <c r="K31" s="13">
        <v>60</v>
      </c>
      <c r="L31" s="17">
        <v>47</v>
      </c>
      <c r="M31" s="17">
        <f t="shared" si="1"/>
        <v>2820</v>
      </c>
      <c r="N31" s="18" t="s">
        <v>64</v>
      </c>
      <c r="O31" s="13"/>
      <c r="P31" s="25">
        <v>60</v>
      </c>
      <c r="Q31" s="42">
        <v>10.74</v>
      </c>
      <c r="R31" s="17">
        <f t="shared" si="2"/>
        <v>644.4</v>
      </c>
      <c r="S31" s="18"/>
      <c r="T31" s="13"/>
      <c r="U31" s="25"/>
      <c r="V31" s="27"/>
      <c r="W31" s="17">
        <f t="shared" si="3"/>
        <v>0</v>
      </c>
      <c r="X31" s="18"/>
      <c r="Y31" s="50"/>
      <c r="Z31" s="47"/>
      <c r="AA31" s="45"/>
      <c r="AB31" s="17">
        <f t="shared" si="4"/>
        <v>0</v>
      </c>
    </row>
    <row r="32" spans="1:28" x14ac:dyDescent="0.25">
      <c r="A32" s="29" t="s">
        <v>37</v>
      </c>
      <c r="B32" s="33" t="s">
        <v>11</v>
      </c>
      <c r="C32" s="14">
        <v>52</v>
      </c>
      <c r="D32" s="18" t="s">
        <v>64</v>
      </c>
      <c r="E32" s="18"/>
      <c r="F32" s="13">
        <v>52</v>
      </c>
      <c r="G32" s="37">
        <v>13.5</v>
      </c>
      <c r="H32" s="17">
        <f t="shared" si="0"/>
        <v>702</v>
      </c>
      <c r="I32" s="18" t="s">
        <v>64</v>
      </c>
      <c r="J32" s="13"/>
      <c r="K32" s="13">
        <v>52</v>
      </c>
      <c r="L32" s="17">
        <v>21</v>
      </c>
      <c r="M32" s="17">
        <f t="shared" si="1"/>
        <v>1092</v>
      </c>
      <c r="N32" s="18" t="s">
        <v>64</v>
      </c>
      <c r="O32" s="13"/>
      <c r="P32" s="25">
        <v>52</v>
      </c>
      <c r="Q32" s="27">
        <v>17.48</v>
      </c>
      <c r="R32" s="17">
        <f t="shared" si="2"/>
        <v>908.96</v>
      </c>
      <c r="S32" s="18"/>
      <c r="T32" s="13"/>
      <c r="U32" s="25"/>
      <c r="V32" s="27"/>
      <c r="W32" s="17">
        <f t="shared" si="3"/>
        <v>0</v>
      </c>
      <c r="X32" s="18"/>
      <c r="Y32" s="50"/>
      <c r="Z32" s="47"/>
      <c r="AA32" s="45"/>
      <c r="AB32" s="17">
        <f t="shared" si="4"/>
        <v>0</v>
      </c>
    </row>
    <row r="33" spans="1:28" x14ac:dyDescent="0.25">
      <c r="A33" s="29" t="s">
        <v>37</v>
      </c>
      <c r="B33" s="33" t="s">
        <v>33</v>
      </c>
      <c r="C33" s="14">
        <v>93</v>
      </c>
      <c r="D33" s="18" t="s">
        <v>64</v>
      </c>
      <c r="E33" s="18"/>
      <c r="F33" s="13">
        <v>93</v>
      </c>
      <c r="G33" s="43">
        <v>65</v>
      </c>
      <c r="H33" s="17">
        <f t="shared" si="0"/>
        <v>6045</v>
      </c>
      <c r="I33" s="18" t="s">
        <v>64</v>
      </c>
      <c r="J33" s="13"/>
      <c r="K33" s="13">
        <v>67</v>
      </c>
      <c r="L33" s="17">
        <v>107</v>
      </c>
      <c r="M33" s="17">
        <f t="shared" si="1"/>
        <v>7169</v>
      </c>
      <c r="N33" s="18" t="s">
        <v>64</v>
      </c>
      <c r="O33" s="13"/>
      <c r="P33" s="25">
        <v>93</v>
      </c>
      <c r="Q33" s="42">
        <v>59.95</v>
      </c>
      <c r="R33" s="17">
        <f t="shared" si="2"/>
        <v>5575.35</v>
      </c>
      <c r="S33" s="18"/>
      <c r="T33" s="13"/>
      <c r="U33" s="25"/>
      <c r="V33" s="27"/>
      <c r="W33" s="17">
        <f t="shared" si="3"/>
        <v>0</v>
      </c>
      <c r="X33" s="18"/>
      <c r="Y33" s="50"/>
      <c r="Z33" s="47"/>
      <c r="AA33" s="45"/>
      <c r="AB33" s="17">
        <f t="shared" si="4"/>
        <v>0</v>
      </c>
    </row>
    <row r="34" spans="1:28" x14ac:dyDescent="0.25">
      <c r="A34" s="29" t="s">
        <v>38</v>
      </c>
      <c r="B34" s="32" t="s">
        <v>11</v>
      </c>
      <c r="C34" s="14">
        <v>4</v>
      </c>
      <c r="D34" s="18" t="s">
        <v>64</v>
      </c>
      <c r="E34" s="18"/>
      <c r="F34" s="13">
        <v>4</v>
      </c>
      <c r="G34" s="43">
        <v>20</v>
      </c>
      <c r="H34" s="17">
        <f t="shared" si="0"/>
        <v>80</v>
      </c>
      <c r="I34" s="18" t="s">
        <v>64</v>
      </c>
      <c r="J34" s="13"/>
      <c r="K34" s="13">
        <v>4</v>
      </c>
      <c r="L34" s="17">
        <v>21</v>
      </c>
      <c r="M34" s="17">
        <f t="shared" si="1"/>
        <v>84</v>
      </c>
      <c r="N34" s="18" t="s">
        <v>64</v>
      </c>
      <c r="O34" s="13"/>
      <c r="P34" s="25">
        <v>4</v>
      </c>
      <c r="Q34" s="42">
        <v>13.95</v>
      </c>
      <c r="R34" s="17">
        <f t="shared" si="2"/>
        <v>55.8</v>
      </c>
      <c r="S34" s="18"/>
      <c r="T34" s="13"/>
      <c r="U34" s="25"/>
      <c r="V34" s="27"/>
      <c r="W34" s="17">
        <f t="shared" si="3"/>
        <v>0</v>
      </c>
      <c r="X34" s="18"/>
      <c r="Y34" s="50"/>
      <c r="Z34" s="47"/>
      <c r="AA34" s="45"/>
      <c r="AB34" s="17">
        <f t="shared" si="4"/>
        <v>0</v>
      </c>
    </row>
    <row r="35" spans="1:28" x14ac:dyDescent="0.25">
      <c r="A35" s="29" t="s">
        <v>38</v>
      </c>
      <c r="B35" s="32" t="s">
        <v>33</v>
      </c>
      <c r="C35" s="14">
        <v>4</v>
      </c>
      <c r="D35" s="18" t="s">
        <v>64</v>
      </c>
      <c r="E35" s="18"/>
      <c r="F35" s="13">
        <v>4</v>
      </c>
      <c r="G35" s="43">
        <v>65</v>
      </c>
      <c r="H35" s="17">
        <f t="shared" si="0"/>
        <v>260</v>
      </c>
      <c r="I35" s="18" t="s">
        <v>64</v>
      </c>
      <c r="J35" s="13"/>
      <c r="K35" s="13">
        <v>4</v>
      </c>
      <c r="L35" s="17">
        <v>107</v>
      </c>
      <c r="M35" s="17">
        <f t="shared" si="1"/>
        <v>428</v>
      </c>
      <c r="N35" s="18" t="s">
        <v>64</v>
      </c>
      <c r="O35" s="13"/>
      <c r="P35" s="25">
        <v>4</v>
      </c>
      <c r="Q35" s="42">
        <v>52.35</v>
      </c>
      <c r="R35" s="17">
        <f t="shared" si="2"/>
        <v>209.4</v>
      </c>
      <c r="S35" s="18"/>
      <c r="T35" s="13"/>
      <c r="U35" s="25"/>
      <c r="V35" s="27"/>
      <c r="W35" s="17">
        <f t="shared" si="3"/>
        <v>0</v>
      </c>
      <c r="X35" s="18"/>
      <c r="Y35" s="50" t="s">
        <v>72</v>
      </c>
      <c r="Z35" s="47">
        <v>133</v>
      </c>
      <c r="AA35" s="45">
        <v>152</v>
      </c>
      <c r="AB35" s="17">
        <f t="shared" si="4"/>
        <v>20216</v>
      </c>
    </row>
    <row r="36" spans="1:28" x14ac:dyDescent="0.25">
      <c r="A36" s="29" t="s">
        <v>39</v>
      </c>
      <c r="B36" s="32" t="s">
        <v>11</v>
      </c>
      <c r="C36" s="14">
        <v>4</v>
      </c>
      <c r="D36" s="18" t="s">
        <v>64</v>
      </c>
      <c r="E36" s="18"/>
      <c r="F36" s="13">
        <v>4</v>
      </c>
      <c r="G36" s="43">
        <v>20</v>
      </c>
      <c r="H36" s="17">
        <f t="shared" si="0"/>
        <v>80</v>
      </c>
      <c r="I36" s="18" t="s">
        <v>64</v>
      </c>
      <c r="J36" s="13"/>
      <c r="K36" s="13">
        <v>4</v>
      </c>
      <c r="L36" s="17">
        <v>76</v>
      </c>
      <c r="M36" s="17">
        <f t="shared" si="1"/>
        <v>304</v>
      </c>
      <c r="N36" s="18" t="s">
        <v>64</v>
      </c>
      <c r="O36" s="13"/>
      <c r="P36" s="25">
        <v>4</v>
      </c>
      <c r="Q36" s="42">
        <v>17.48</v>
      </c>
      <c r="R36" s="17">
        <f t="shared" si="2"/>
        <v>69.92</v>
      </c>
      <c r="S36" s="18"/>
      <c r="T36" s="13"/>
      <c r="U36" s="25"/>
      <c r="V36" s="27"/>
      <c r="W36" s="17">
        <f t="shared" si="3"/>
        <v>0</v>
      </c>
      <c r="X36" s="18"/>
      <c r="Y36" s="50"/>
      <c r="Z36" s="47"/>
      <c r="AA36" s="45"/>
      <c r="AB36" s="17">
        <f t="shared" si="4"/>
        <v>0</v>
      </c>
    </row>
    <row r="37" spans="1:28" x14ac:dyDescent="0.25">
      <c r="A37" s="29" t="s">
        <v>40</v>
      </c>
      <c r="B37" s="30" t="s">
        <v>33</v>
      </c>
      <c r="C37" s="14">
        <v>5</v>
      </c>
      <c r="D37" s="18" t="s">
        <v>64</v>
      </c>
      <c r="E37" s="18"/>
      <c r="F37" s="13">
        <v>5</v>
      </c>
      <c r="G37" s="37">
        <v>75</v>
      </c>
      <c r="H37" s="17">
        <f t="shared" si="0"/>
        <v>375</v>
      </c>
      <c r="I37" s="18" t="s">
        <v>64</v>
      </c>
      <c r="J37" s="13"/>
      <c r="K37" s="13">
        <v>5</v>
      </c>
      <c r="L37" s="17">
        <v>104</v>
      </c>
      <c r="M37" s="17">
        <f t="shared" si="1"/>
        <v>520</v>
      </c>
      <c r="N37" s="18"/>
      <c r="O37" s="13"/>
      <c r="P37" s="25"/>
      <c r="Q37" s="27"/>
      <c r="R37" s="17">
        <f t="shared" si="2"/>
        <v>0</v>
      </c>
      <c r="S37" s="18"/>
      <c r="T37" s="13"/>
      <c r="U37" s="25"/>
      <c r="V37" s="27"/>
      <c r="W37" s="17">
        <f t="shared" si="3"/>
        <v>0</v>
      </c>
      <c r="X37" s="18"/>
      <c r="Y37" s="50"/>
      <c r="Z37" s="47"/>
      <c r="AA37" s="45"/>
      <c r="AB37" s="17">
        <f t="shared" si="4"/>
        <v>0</v>
      </c>
    </row>
    <row r="38" spans="1:28" x14ac:dyDescent="0.25">
      <c r="A38" s="29" t="s">
        <v>41</v>
      </c>
      <c r="B38" s="33" t="s">
        <v>11</v>
      </c>
      <c r="C38" s="14">
        <v>52</v>
      </c>
      <c r="D38" s="18" t="s">
        <v>64</v>
      </c>
      <c r="E38" s="18"/>
      <c r="F38" s="13">
        <v>52</v>
      </c>
      <c r="G38" s="43">
        <v>13.5</v>
      </c>
      <c r="H38" s="17">
        <f t="shared" si="0"/>
        <v>702</v>
      </c>
      <c r="I38" s="18" t="s">
        <v>64</v>
      </c>
      <c r="J38" s="13"/>
      <c r="K38" s="13">
        <v>52</v>
      </c>
      <c r="L38" s="17">
        <v>21</v>
      </c>
      <c r="M38" s="17">
        <f t="shared" si="1"/>
        <v>1092</v>
      </c>
      <c r="N38" s="18" t="s">
        <v>64</v>
      </c>
      <c r="O38" s="13"/>
      <c r="P38" s="25">
        <v>52</v>
      </c>
      <c r="Q38" s="42">
        <v>12.25</v>
      </c>
      <c r="R38" s="17">
        <f t="shared" si="2"/>
        <v>637</v>
      </c>
      <c r="S38" s="18"/>
      <c r="T38" s="13"/>
      <c r="U38" s="25"/>
      <c r="V38" s="27"/>
      <c r="W38" s="17">
        <f t="shared" si="3"/>
        <v>0</v>
      </c>
      <c r="X38" s="18"/>
      <c r="Y38" s="50"/>
      <c r="Z38" s="47"/>
      <c r="AA38" s="45"/>
      <c r="AB38" s="17">
        <f t="shared" si="4"/>
        <v>0</v>
      </c>
    </row>
    <row r="39" spans="1:28" x14ac:dyDescent="0.25">
      <c r="A39" s="29" t="s">
        <v>41</v>
      </c>
      <c r="B39" s="33" t="s">
        <v>33</v>
      </c>
      <c r="C39" s="14">
        <v>76</v>
      </c>
      <c r="D39" s="18" t="s">
        <v>64</v>
      </c>
      <c r="E39" s="18"/>
      <c r="F39" s="13">
        <v>76</v>
      </c>
      <c r="G39" s="43">
        <v>55</v>
      </c>
      <c r="H39" s="17">
        <f t="shared" si="0"/>
        <v>4180</v>
      </c>
      <c r="I39" s="18" t="s">
        <v>64</v>
      </c>
      <c r="J39" s="13"/>
      <c r="K39" s="13">
        <v>76</v>
      </c>
      <c r="L39" s="17">
        <v>119</v>
      </c>
      <c r="M39" s="17">
        <f t="shared" si="1"/>
        <v>9044</v>
      </c>
      <c r="N39" s="18" t="s">
        <v>64</v>
      </c>
      <c r="O39" s="13"/>
      <c r="P39" s="25">
        <v>76</v>
      </c>
      <c r="Q39" s="42">
        <v>50.35</v>
      </c>
      <c r="R39" s="17">
        <f t="shared" si="2"/>
        <v>3826.6</v>
      </c>
      <c r="S39" s="18"/>
      <c r="T39" s="13"/>
      <c r="U39" s="25"/>
      <c r="V39" s="27"/>
      <c r="W39" s="17">
        <f t="shared" si="3"/>
        <v>0</v>
      </c>
      <c r="X39" s="18"/>
      <c r="Y39" s="50" t="s">
        <v>72</v>
      </c>
      <c r="Z39" s="47">
        <v>117</v>
      </c>
      <c r="AA39" s="45">
        <v>152</v>
      </c>
      <c r="AB39" s="17">
        <f t="shared" si="4"/>
        <v>17784</v>
      </c>
    </row>
    <row r="40" spans="1:28" x14ac:dyDescent="0.25">
      <c r="A40" s="29" t="s">
        <v>42</v>
      </c>
      <c r="B40" s="32" t="s">
        <v>11</v>
      </c>
      <c r="C40" s="14">
        <v>9</v>
      </c>
      <c r="D40" s="18" t="s">
        <v>64</v>
      </c>
      <c r="E40" s="18"/>
      <c r="F40" s="13">
        <v>9</v>
      </c>
      <c r="G40" s="43">
        <v>20</v>
      </c>
      <c r="H40" s="17">
        <f t="shared" si="0"/>
        <v>180</v>
      </c>
      <c r="I40" s="18" t="s">
        <v>64</v>
      </c>
      <c r="J40" s="13"/>
      <c r="K40" s="13">
        <v>9</v>
      </c>
      <c r="L40" s="17">
        <v>21</v>
      </c>
      <c r="M40" s="17">
        <f t="shared" si="1"/>
        <v>189</v>
      </c>
      <c r="N40" s="18" t="s">
        <v>64</v>
      </c>
      <c r="O40" s="13"/>
      <c r="P40" s="25">
        <v>9</v>
      </c>
      <c r="Q40" s="42">
        <v>18.95</v>
      </c>
      <c r="R40" s="17">
        <f t="shared" si="2"/>
        <v>170.54999999999998</v>
      </c>
      <c r="S40" s="18"/>
      <c r="T40" s="13"/>
      <c r="U40" s="25"/>
      <c r="V40" s="27"/>
      <c r="W40" s="17">
        <f t="shared" si="3"/>
        <v>0</v>
      </c>
      <c r="X40" s="18"/>
      <c r="Y40" s="50"/>
      <c r="Z40" s="47"/>
      <c r="AA40" s="45"/>
      <c r="AB40" s="17">
        <f t="shared" si="4"/>
        <v>0</v>
      </c>
    </row>
    <row r="41" spans="1:28" x14ac:dyDescent="0.25">
      <c r="A41" s="29" t="s">
        <v>42</v>
      </c>
      <c r="B41" s="32" t="s">
        <v>33</v>
      </c>
      <c r="C41" s="14">
        <v>14</v>
      </c>
      <c r="D41" s="18" t="s">
        <v>64</v>
      </c>
      <c r="E41" s="18"/>
      <c r="F41" s="13">
        <v>14</v>
      </c>
      <c r="G41" s="43">
        <v>65</v>
      </c>
      <c r="H41" s="17">
        <f t="shared" si="0"/>
        <v>910</v>
      </c>
      <c r="I41" s="18" t="s">
        <v>64</v>
      </c>
      <c r="J41" s="13"/>
      <c r="K41" s="13">
        <v>14</v>
      </c>
      <c r="L41" s="17">
        <v>97</v>
      </c>
      <c r="M41" s="17">
        <f t="shared" si="1"/>
        <v>1358</v>
      </c>
      <c r="N41" s="18" t="s">
        <v>64</v>
      </c>
      <c r="O41" s="13"/>
      <c r="P41" s="25">
        <v>14</v>
      </c>
      <c r="Q41" s="42">
        <v>51.35</v>
      </c>
      <c r="R41" s="17">
        <f t="shared" si="2"/>
        <v>718.9</v>
      </c>
      <c r="S41" s="18"/>
      <c r="T41" s="13"/>
      <c r="U41" s="25"/>
      <c r="V41" s="27"/>
      <c r="W41" s="17">
        <f t="shared" si="3"/>
        <v>0</v>
      </c>
      <c r="X41" s="18"/>
      <c r="Y41" s="50"/>
      <c r="Z41" s="47"/>
      <c r="AA41" s="45"/>
      <c r="AB41" s="17">
        <f t="shared" si="4"/>
        <v>0</v>
      </c>
    </row>
    <row r="42" spans="1:28" x14ac:dyDescent="0.25">
      <c r="A42" s="29" t="s">
        <v>43</v>
      </c>
      <c r="B42" s="32" t="s">
        <v>11</v>
      </c>
      <c r="C42" s="14">
        <v>7</v>
      </c>
      <c r="D42" s="18" t="s">
        <v>64</v>
      </c>
      <c r="E42" s="18"/>
      <c r="F42" s="13">
        <v>7</v>
      </c>
      <c r="G42" s="43">
        <v>20</v>
      </c>
      <c r="H42" s="17">
        <f t="shared" si="0"/>
        <v>140</v>
      </c>
      <c r="I42" s="18" t="s">
        <v>64</v>
      </c>
      <c r="J42" s="13"/>
      <c r="K42" s="13">
        <v>7</v>
      </c>
      <c r="L42" s="17">
        <v>21</v>
      </c>
      <c r="M42" s="17">
        <f t="shared" si="1"/>
        <v>147</v>
      </c>
      <c r="N42" s="18" t="s">
        <v>64</v>
      </c>
      <c r="O42" s="13"/>
      <c r="P42" s="25">
        <v>7</v>
      </c>
      <c r="Q42" s="42">
        <v>17.48</v>
      </c>
      <c r="R42" s="17">
        <f t="shared" si="2"/>
        <v>122.36</v>
      </c>
      <c r="S42" s="18"/>
      <c r="T42" s="13"/>
      <c r="U42" s="25"/>
      <c r="V42" s="27"/>
      <c r="W42" s="17">
        <f t="shared" si="3"/>
        <v>0</v>
      </c>
      <c r="X42" s="18"/>
      <c r="Y42" s="50"/>
      <c r="Z42" s="47"/>
      <c r="AA42" s="45"/>
      <c r="AB42" s="17">
        <f t="shared" si="4"/>
        <v>0</v>
      </c>
    </row>
    <row r="43" spans="1:28" x14ac:dyDescent="0.25">
      <c r="A43" s="29" t="s">
        <v>43</v>
      </c>
      <c r="B43" s="33" t="s">
        <v>33</v>
      </c>
      <c r="C43" s="14">
        <v>17</v>
      </c>
      <c r="D43" s="18" t="s">
        <v>64</v>
      </c>
      <c r="E43" s="18"/>
      <c r="F43" s="13">
        <v>17</v>
      </c>
      <c r="G43" s="43">
        <v>65</v>
      </c>
      <c r="H43" s="17">
        <f t="shared" si="0"/>
        <v>1105</v>
      </c>
      <c r="I43" s="18" t="s">
        <v>64</v>
      </c>
      <c r="J43" s="13"/>
      <c r="K43" s="13">
        <v>17</v>
      </c>
      <c r="L43" s="17">
        <v>214</v>
      </c>
      <c r="M43" s="17">
        <f t="shared" si="1"/>
        <v>3638</v>
      </c>
      <c r="N43" s="18" t="s">
        <v>64</v>
      </c>
      <c r="O43" s="13"/>
      <c r="P43" s="25">
        <v>17</v>
      </c>
      <c r="Q43" s="42">
        <v>62.35</v>
      </c>
      <c r="R43" s="17">
        <f t="shared" si="2"/>
        <v>1059.95</v>
      </c>
      <c r="S43" s="18"/>
      <c r="T43" s="13"/>
      <c r="U43" s="25"/>
      <c r="V43" s="27"/>
      <c r="W43" s="17">
        <f t="shared" si="3"/>
        <v>0</v>
      </c>
      <c r="X43" s="18"/>
      <c r="Y43" s="50"/>
      <c r="Z43" s="47"/>
      <c r="AA43" s="45"/>
      <c r="AB43" s="17">
        <f t="shared" si="4"/>
        <v>0</v>
      </c>
    </row>
    <row r="44" spans="1:28" x14ac:dyDescent="0.25">
      <c r="A44" s="29" t="s">
        <v>44</v>
      </c>
      <c r="B44" s="33" t="s">
        <v>11</v>
      </c>
      <c r="C44" s="14">
        <v>3</v>
      </c>
      <c r="D44" s="18" t="s">
        <v>64</v>
      </c>
      <c r="E44" s="18"/>
      <c r="F44" s="13">
        <v>3</v>
      </c>
      <c r="G44" s="37">
        <v>13</v>
      </c>
      <c r="H44" s="17">
        <f t="shared" si="0"/>
        <v>39</v>
      </c>
      <c r="I44" s="18" t="s">
        <v>64</v>
      </c>
      <c r="J44" s="13"/>
      <c r="K44" s="13">
        <v>3</v>
      </c>
      <c r="L44" s="39">
        <v>19</v>
      </c>
      <c r="M44" s="17">
        <f t="shared" si="1"/>
        <v>57</v>
      </c>
      <c r="N44" s="18"/>
      <c r="O44" s="13"/>
      <c r="P44" s="25"/>
      <c r="Q44" s="27"/>
      <c r="R44" s="17">
        <f t="shared" si="2"/>
        <v>0</v>
      </c>
      <c r="S44" s="18" t="s">
        <v>66</v>
      </c>
      <c r="T44" s="13" t="s">
        <v>67</v>
      </c>
      <c r="U44" s="25">
        <v>3</v>
      </c>
      <c r="V44" s="27">
        <v>21.05</v>
      </c>
      <c r="W44" s="17">
        <f t="shared" si="3"/>
        <v>63.150000000000006</v>
      </c>
      <c r="X44" s="18"/>
      <c r="Y44" s="50"/>
      <c r="Z44" s="47"/>
      <c r="AA44" s="45"/>
      <c r="AB44" s="17">
        <f t="shared" si="4"/>
        <v>0</v>
      </c>
    </row>
    <row r="45" spans="1:28" x14ac:dyDescent="0.25">
      <c r="A45" s="29" t="s">
        <v>45</v>
      </c>
      <c r="B45" s="32" t="s">
        <v>11</v>
      </c>
      <c r="C45" s="14">
        <v>6</v>
      </c>
      <c r="D45" s="18" t="s">
        <v>64</v>
      </c>
      <c r="E45" s="18"/>
      <c r="F45" s="13">
        <v>6</v>
      </c>
      <c r="G45" s="43">
        <v>20</v>
      </c>
      <c r="H45" s="17">
        <f t="shared" si="0"/>
        <v>120</v>
      </c>
      <c r="I45" s="18" t="s">
        <v>64</v>
      </c>
      <c r="J45" s="13"/>
      <c r="K45" s="13">
        <v>6</v>
      </c>
      <c r="L45" s="39">
        <v>20</v>
      </c>
      <c r="M45" s="17">
        <f t="shared" si="1"/>
        <v>120</v>
      </c>
      <c r="N45" s="18" t="s">
        <v>64</v>
      </c>
      <c r="O45" s="13"/>
      <c r="P45" s="25">
        <v>6</v>
      </c>
      <c r="Q45" s="42">
        <v>11.2</v>
      </c>
      <c r="R45" s="17">
        <f t="shared" si="2"/>
        <v>67.199999999999989</v>
      </c>
      <c r="S45" s="18"/>
      <c r="T45" s="13"/>
      <c r="U45" s="25"/>
      <c r="V45" s="27"/>
      <c r="W45" s="17">
        <f t="shared" si="3"/>
        <v>0</v>
      </c>
      <c r="X45" s="18"/>
      <c r="Y45" s="50"/>
      <c r="Z45" s="47"/>
      <c r="AA45" s="45"/>
      <c r="AB45" s="17">
        <f t="shared" si="4"/>
        <v>0</v>
      </c>
    </row>
    <row r="46" spans="1:28" x14ac:dyDescent="0.25">
      <c r="A46" s="29" t="s">
        <v>46</v>
      </c>
      <c r="B46" s="33" t="s">
        <v>11</v>
      </c>
      <c r="C46" s="14">
        <v>92</v>
      </c>
      <c r="D46" s="18" t="s">
        <v>64</v>
      </c>
      <c r="E46" s="18"/>
      <c r="F46" s="13">
        <v>92</v>
      </c>
      <c r="G46" s="43">
        <v>12.15</v>
      </c>
      <c r="H46" s="17">
        <f t="shared" si="0"/>
        <v>1117.8</v>
      </c>
      <c r="I46" s="18"/>
      <c r="J46" s="13"/>
      <c r="K46" s="13">
        <v>0</v>
      </c>
      <c r="L46" s="17">
        <v>0</v>
      </c>
      <c r="M46" s="17">
        <f t="shared" si="1"/>
        <v>0</v>
      </c>
      <c r="N46" s="18" t="s">
        <v>64</v>
      </c>
      <c r="O46" s="13"/>
      <c r="P46" s="22">
        <v>70</v>
      </c>
      <c r="Q46" s="42">
        <v>10</v>
      </c>
      <c r="R46" s="17">
        <f t="shared" si="2"/>
        <v>700</v>
      </c>
      <c r="S46" s="18"/>
      <c r="T46" s="13"/>
      <c r="U46" s="22"/>
      <c r="V46" s="27"/>
      <c r="W46" s="17">
        <f t="shared" si="3"/>
        <v>0</v>
      </c>
      <c r="X46" s="18"/>
      <c r="Y46" s="50"/>
      <c r="Z46" s="47"/>
      <c r="AA46" s="45"/>
      <c r="AB46" s="17">
        <f t="shared" si="4"/>
        <v>0</v>
      </c>
    </row>
    <row r="47" spans="1:28" x14ac:dyDescent="0.25">
      <c r="A47" s="29" t="s">
        <v>47</v>
      </c>
      <c r="B47" s="32" t="s">
        <v>11</v>
      </c>
      <c r="C47" s="14">
        <v>8</v>
      </c>
      <c r="D47" s="18" t="s">
        <v>64</v>
      </c>
      <c r="E47" s="18"/>
      <c r="F47" s="13">
        <v>8</v>
      </c>
      <c r="G47" s="43">
        <v>20</v>
      </c>
      <c r="H47" s="17">
        <f t="shared" si="0"/>
        <v>160</v>
      </c>
      <c r="I47" s="18" t="s">
        <v>64</v>
      </c>
      <c r="J47" s="13"/>
      <c r="K47" s="13">
        <v>8</v>
      </c>
      <c r="L47" s="39">
        <v>20</v>
      </c>
      <c r="M47" s="17">
        <f t="shared" si="1"/>
        <v>160</v>
      </c>
      <c r="N47" s="18" t="s">
        <v>64</v>
      </c>
      <c r="O47" s="13"/>
      <c r="P47" s="22">
        <v>8</v>
      </c>
      <c r="Q47" s="42">
        <v>5.95</v>
      </c>
      <c r="R47" s="17">
        <f t="shared" si="2"/>
        <v>47.6</v>
      </c>
      <c r="S47" s="18" t="s">
        <v>64</v>
      </c>
      <c r="T47" s="13"/>
      <c r="U47" s="22">
        <v>8</v>
      </c>
      <c r="V47" s="27">
        <v>21.45</v>
      </c>
      <c r="W47" s="17">
        <f t="shared" si="3"/>
        <v>171.6</v>
      </c>
      <c r="X47" s="18"/>
      <c r="Y47" s="50"/>
      <c r="Z47" s="47"/>
      <c r="AA47" s="45"/>
      <c r="AB47" s="17">
        <f t="shared" si="4"/>
        <v>0</v>
      </c>
    </row>
    <row r="48" spans="1:28" x14ac:dyDescent="0.25">
      <c r="A48" s="29" t="s">
        <v>48</v>
      </c>
      <c r="B48" s="33" t="s">
        <v>11</v>
      </c>
      <c r="C48" s="14">
        <v>44</v>
      </c>
      <c r="D48" s="18" t="s">
        <v>64</v>
      </c>
      <c r="E48" s="18"/>
      <c r="F48" s="13">
        <v>44</v>
      </c>
      <c r="G48" s="43">
        <v>11.45</v>
      </c>
      <c r="H48" s="17">
        <f t="shared" si="0"/>
        <v>503.79999999999995</v>
      </c>
      <c r="I48" s="18" t="s">
        <v>64</v>
      </c>
      <c r="J48" s="13"/>
      <c r="K48" s="13">
        <v>44</v>
      </c>
      <c r="L48" s="17">
        <v>20</v>
      </c>
      <c r="M48" s="17">
        <f t="shared" si="1"/>
        <v>880</v>
      </c>
      <c r="N48" s="18" t="s">
        <v>64</v>
      </c>
      <c r="O48" s="13"/>
      <c r="P48" s="25">
        <v>44</v>
      </c>
      <c r="Q48" s="42">
        <v>11.35</v>
      </c>
      <c r="R48" s="17">
        <f t="shared" si="2"/>
        <v>499.4</v>
      </c>
      <c r="S48" s="18"/>
      <c r="T48" s="13"/>
      <c r="U48" s="25"/>
      <c r="V48" s="27"/>
      <c r="W48" s="17">
        <f t="shared" si="3"/>
        <v>0</v>
      </c>
      <c r="X48" s="18"/>
      <c r="Y48" s="50"/>
      <c r="Z48" s="47"/>
      <c r="AA48" s="45"/>
      <c r="AB48" s="17">
        <f t="shared" si="4"/>
        <v>0</v>
      </c>
    </row>
    <row r="49" spans="1:28" x14ac:dyDescent="0.25">
      <c r="A49" s="29" t="s">
        <v>49</v>
      </c>
      <c r="B49" s="32" t="s">
        <v>50</v>
      </c>
      <c r="C49" s="14">
        <v>100</v>
      </c>
      <c r="D49" s="18" t="s">
        <v>64</v>
      </c>
      <c r="E49" s="18"/>
      <c r="F49" s="13">
        <v>100</v>
      </c>
      <c r="G49" s="43">
        <v>7.5</v>
      </c>
      <c r="H49" s="17">
        <f t="shared" si="0"/>
        <v>750</v>
      </c>
      <c r="I49" s="18" t="s">
        <v>64</v>
      </c>
      <c r="J49" s="13"/>
      <c r="K49" s="13">
        <v>100</v>
      </c>
      <c r="L49" s="17">
        <v>20</v>
      </c>
      <c r="M49" s="17">
        <f t="shared" si="1"/>
        <v>2000</v>
      </c>
      <c r="N49" s="18" t="s">
        <v>64</v>
      </c>
      <c r="O49" s="13"/>
      <c r="P49" s="25">
        <v>100</v>
      </c>
      <c r="Q49" s="42">
        <v>5.95</v>
      </c>
      <c r="R49" s="17">
        <f t="shared" si="2"/>
        <v>595</v>
      </c>
      <c r="S49" s="18"/>
      <c r="T49" s="13"/>
      <c r="U49" s="25"/>
      <c r="V49" s="27"/>
      <c r="W49" s="17">
        <f t="shared" si="3"/>
        <v>0</v>
      </c>
      <c r="X49" s="18"/>
      <c r="Y49" s="50"/>
      <c r="Z49" s="47"/>
      <c r="AA49" s="45"/>
      <c r="AB49" s="17">
        <f t="shared" si="4"/>
        <v>0</v>
      </c>
    </row>
    <row r="50" spans="1:28" x14ac:dyDescent="0.25">
      <c r="A50" s="29" t="s">
        <v>49</v>
      </c>
      <c r="B50" s="30" t="s">
        <v>11</v>
      </c>
      <c r="C50" s="14">
        <v>44</v>
      </c>
      <c r="D50" s="18" t="s">
        <v>64</v>
      </c>
      <c r="E50" s="18"/>
      <c r="F50" s="13">
        <v>44</v>
      </c>
      <c r="G50" s="43">
        <v>20</v>
      </c>
      <c r="H50" s="17">
        <f t="shared" si="0"/>
        <v>880</v>
      </c>
      <c r="I50" s="18" t="s">
        <v>64</v>
      </c>
      <c r="J50" s="13"/>
      <c r="K50" s="13">
        <v>44</v>
      </c>
      <c r="L50" s="17">
        <v>24</v>
      </c>
      <c r="M50" s="17">
        <f t="shared" si="1"/>
        <v>1056</v>
      </c>
      <c r="N50" s="18" t="s">
        <v>64</v>
      </c>
      <c r="O50" s="13"/>
      <c r="P50" s="25">
        <v>44</v>
      </c>
      <c r="Q50" s="42">
        <v>11.35</v>
      </c>
      <c r="R50" s="17">
        <f t="shared" si="2"/>
        <v>499.4</v>
      </c>
      <c r="S50" s="18" t="s">
        <v>64</v>
      </c>
      <c r="T50" s="13"/>
      <c r="U50" s="25">
        <v>44</v>
      </c>
      <c r="V50" s="27">
        <v>21.45</v>
      </c>
      <c r="W50" s="17">
        <f t="shared" si="3"/>
        <v>943.8</v>
      </c>
      <c r="X50" s="18"/>
      <c r="Y50" s="50"/>
      <c r="Z50" s="47"/>
      <c r="AA50" s="45"/>
      <c r="AB50" s="17">
        <f t="shared" si="4"/>
        <v>0</v>
      </c>
    </row>
    <row r="51" spans="1:28" x14ac:dyDescent="0.25">
      <c r="A51" s="29" t="s">
        <v>51</v>
      </c>
      <c r="B51" s="32" t="s">
        <v>21</v>
      </c>
      <c r="C51" s="14">
        <v>33</v>
      </c>
      <c r="D51" s="18" t="s">
        <v>64</v>
      </c>
      <c r="E51" s="18"/>
      <c r="F51" s="13">
        <v>33</v>
      </c>
      <c r="G51" s="43">
        <v>7.5</v>
      </c>
      <c r="H51" s="17">
        <f t="shared" si="0"/>
        <v>247.5</v>
      </c>
      <c r="I51" s="18" t="s">
        <v>64</v>
      </c>
      <c r="J51" s="13"/>
      <c r="K51" s="13">
        <v>33</v>
      </c>
      <c r="L51" s="17">
        <v>20</v>
      </c>
      <c r="M51" s="17">
        <f t="shared" si="1"/>
        <v>660</v>
      </c>
      <c r="N51" s="18" t="s">
        <v>64</v>
      </c>
      <c r="O51" s="13"/>
      <c r="P51" s="25">
        <v>33</v>
      </c>
      <c r="Q51" s="42">
        <v>5.95</v>
      </c>
      <c r="R51" s="17">
        <f t="shared" si="2"/>
        <v>196.35</v>
      </c>
      <c r="S51" s="18"/>
      <c r="T51" s="13"/>
      <c r="U51" s="25"/>
      <c r="V51" s="27"/>
      <c r="W51" s="17">
        <f t="shared" si="3"/>
        <v>0</v>
      </c>
      <c r="X51" s="18"/>
      <c r="Y51" s="50"/>
      <c r="Z51" s="47"/>
      <c r="AA51" s="45"/>
      <c r="AB51" s="17">
        <f t="shared" si="4"/>
        <v>0</v>
      </c>
    </row>
    <row r="52" spans="1:28" x14ac:dyDescent="0.25">
      <c r="A52" s="29" t="s">
        <v>51</v>
      </c>
      <c r="B52" s="33" t="s">
        <v>11</v>
      </c>
      <c r="C52" s="14">
        <v>95</v>
      </c>
      <c r="D52" s="18" t="s">
        <v>64</v>
      </c>
      <c r="E52" s="18"/>
      <c r="F52" s="13">
        <v>95</v>
      </c>
      <c r="G52" s="43">
        <v>11.5</v>
      </c>
      <c r="H52" s="17">
        <f t="shared" si="0"/>
        <v>1092.5</v>
      </c>
      <c r="I52" s="18" t="s">
        <v>64</v>
      </c>
      <c r="J52" s="13"/>
      <c r="K52" s="13">
        <v>95</v>
      </c>
      <c r="L52" s="17">
        <v>24</v>
      </c>
      <c r="M52" s="17">
        <f t="shared" si="1"/>
        <v>2280</v>
      </c>
      <c r="N52" s="18" t="s">
        <v>64</v>
      </c>
      <c r="O52" s="13"/>
      <c r="P52" s="25">
        <v>95</v>
      </c>
      <c r="Q52" s="42">
        <v>11.35</v>
      </c>
      <c r="R52" s="17">
        <f t="shared" si="2"/>
        <v>1078.25</v>
      </c>
      <c r="S52" s="18" t="s">
        <v>64</v>
      </c>
      <c r="T52" s="13"/>
      <c r="U52" s="25">
        <v>95</v>
      </c>
      <c r="V52" s="27">
        <v>21.45</v>
      </c>
      <c r="W52" s="17">
        <f t="shared" si="3"/>
        <v>2037.75</v>
      </c>
      <c r="X52" s="18"/>
      <c r="Y52" s="50"/>
      <c r="Z52" s="47"/>
      <c r="AA52" s="45"/>
      <c r="AB52" s="17">
        <f t="shared" si="4"/>
        <v>0</v>
      </c>
    </row>
    <row r="53" spans="1:28" x14ac:dyDescent="0.25">
      <c r="A53" s="29" t="s">
        <v>52</v>
      </c>
      <c r="B53" s="32" t="s">
        <v>53</v>
      </c>
      <c r="C53" s="14">
        <v>36</v>
      </c>
      <c r="D53" s="18" t="s">
        <v>64</v>
      </c>
      <c r="E53" s="18"/>
      <c r="F53" s="13">
        <v>0</v>
      </c>
      <c r="G53" s="28">
        <v>0</v>
      </c>
      <c r="H53" s="17">
        <f t="shared" si="0"/>
        <v>0</v>
      </c>
      <c r="I53" s="18"/>
      <c r="J53" s="13"/>
      <c r="K53" s="13">
        <v>0</v>
      </c>
      <c r="L53" s="17">
        <v>0</v>
      </c>
      <c r="M53" s="17">
        <f t="shared" si="1"/>
        <v>0</v>
      </c>
      <c r="N53" s="18" t="s">
        <v>64</v>
      </c>
      <c r="O53" s="13"/>
      <c r="P53" s="25">
        <v>36</v>
      </c>
      <c r="Q53" s="42">
        <v>10</v>
      </c>
      <c r="R53" s="17">
        <f t="shared" si="2"/>
        <v>360</v>
      </c>
      <c r="S53" s="18"/>
      <c r="T53" s="13"/>
      <c r="U53" s="25"/>
      <c r="V53" s="27"/>
      <c r="W53" s="17">
        <f t="shared" si="3"/>
        <v>0</v>
      </c>
      <c r="X53" s="18"/>
      <c r="Y53" s="50"/>
      <c r="Z53" s="47"/>
      <c r="AA53" s="45"/>
      <c r="AB53" s="17">
        <f t="shared" si="4"/>
        <v>0</v>
      </c>
    </row>
    <row r="54" spans="1:28" x14ac:dyDescent="0.25">
      <c r="A54" s="29" t="s">
        <v>52</v>
      </c>
      <c r="B54" s="32" t="s">
        <v>11</v>
      </c>
      <c r="C54" s="14">
        <v>11</v>
      </c>
      <c r="D54" s="18" t="s">
        <v>64</v>
      </c>
      <c r="E54" s="18"/>
      <c r="F54" s="13">
        <v>0</v>
      </c>
      <c r="G54" s="28">
        <v>0</v>
      </c>
      <c r="H54" s="17">
        <f t="shared" si="0"/>
        <v>0</v>
      </c>
      <c r="I54" s="18"/>
      <c r="J54" s="13"/>
      <c r="K54" s="13">
        <v>0</v>
      </c>
      <c r="L54" s="17">
        <v>0</v>
      </c>
      <c r="M54" s="17">
        <f t="shared" si="1"/>
        <v>0</v>
      </c>
      <c r="N54" s="18" t="s">
        <v>64</v>
      </c>
      <c r="O54" s="13"/>
      <c r="P54" s="25">
        <v>11</v>
      </c>
      <c r="Q54" s="42">
        <v>10.95</v>
      </c>
      <c r="R54" s="17">
        <f t="shared" si="2"/>
        <v>120.44999999999999</v>
      </c>
      <c r="S54" s="18"/>
      <c r="T54" s="13"/>
      <c r="U54" s="25"/>
      <c r="V54" s="27"/>
      <c r="W54" s="17">
        <f t="shared" si="3"/>
        <v>0</v>
      </c>
      <c r="X54" s="18"/>
      <c r="Y54" s="50"/>
      <c r="Z54" s="47"/>
      <c r="AA54" s="45"/>
      <c r="AB54" s="17">
        <f t="shared" si="4"/>
        <v>0</v>
      </c>
    </row>
    <row r="55" spans="1:28" x14ac:dyDescent="0.25">
      <c r="A55" s="29" t="s">
        <v>54</v>
      </c>
      <c r="B55" s="33" t="s">
        <v>11</v>
      </c>
      <c r="C55" s="14">
        <v>36</v>
      </c>
      <c r="D55" s="18" t="s">
        <v>64</v>
      </c>
      <c r="E55" s="18"/>
      <c r="F55" s="13">
        <v>36</v>
      </c>
      <c r="G55" s="43">
        <v>11.5</v>
      </c>
      <c r="H55" s="17">
        <f t="shared" si="0"/>
        <v>414</v>
      </c>
      <c r="I55" s="18" t="s">
        <v>64</v>
      </c>
      <c r="J55" s="13"/>
      <c r="K55" s="13">
        <v>36</v>
      </c>
      <c r="L55" s="17">
        <v>20</v>
      </c>
      <c r="M55" s="17">
        <f t="shared" si="1"/>
        <v>720</v>
      </c>
      <c r="N55" s="18" t="s">
        <v>64</v>
      </c>
      <c r="O55" s="13"/>
      <c r="P55" s="25">
        <v>36</v>
      </c>
      <c r="Q55" s="42">
        <v>10.5</v>
      </c>
      <c r="R55" s="17">
        <f t="shared" si="2"/>
        <v>378</v>
      </c>
      <c r="S55" s="18" t="s">
        <v>64</v>
      </c>
      <c r="T55" s="13"/>
      <c r="U55" s="25">
        <v>36</v>
      </c>
      <c r="V55" s="27">
        <v>21.45</v>
      </c>
      <c r="W55" s="17">
        <f t="shared" si="3"/>
        <v>772.19999999999993</v>
      </c>
      <c r="X55" s="18"/>
      <c r="Y55" s="50"/>
      <c r="Z55" s="47"/>
      <c r="AA55" s="45"/>
      <c r="AB55" s="17">
        <f t="shared" si="4"/>
        <v>0</v>
      </c>
    </row>
    <row r="56" spans="1:28" x14ac:dyDescent="0.25">
      <c r="A56" s="29" t="s">
        <v>55</v>
      </c>
      <c r="B56" s="32" t="s">
        <v>11</v>
      </c>
      <c r="C56" s="14">
        <v>31</v>
      </c>
      <c r="D56" s="18" t="s">
        <v>64</v>
      </c>
      <c r="E56" s="18"/>
      <c r="F56" s="13">
        <v>31</v>
      </c>
      <c r="G56" s="43">
        <v>13</v>
      </c>
      <c r="H56" s="17">
        <f t="shared" si="0"/>
        <v>403</v>
      </c>
      <c r="I56" s="18" t="s">
        <v>64</v>
      </c>
      <c r="J56" s="13"/>
      <c r="K56" s="13">
        <v>31</v>
      </c>
      <c r="L56" s="17">
        <v>24</v>
      </c>
      <c r="M56" s="17">
        <f t="shared" si="1"/>
        <v>744</v>
      </c>
      <c r="N56" s="18" t="s">
        <v>64</v>
      </c>
      <c r="O56" s="13"/>
      <c r="P56" s="25">
        <v>31</v>
      </c>
      <c r="Q56" s="42">
        <v>12.48</v>
      </c>
      <c r="R56" s="17">
        <f t="shared" si="2"/>
        <v>386.88</v>
      </c>
      <c r="S56" s="18" t="s">
        <v>64</v>
      </c>
      <c r="T56" s="13"/>
      <c r="U56" s="25">
        <v>31</v>
      </c>
      <c r="V56" s="27">
        <v>21.45</v>
      </c>
      <c r="W56" s="17">
        <f t="shared" si="3"/>
        <v>664.94999999999993</v>
      </c>
      <c r="X56" s="18"/>
      <c r="Y56" s="50"/>
      <c r="Z56" s="47"/>
      <c r="AA56" s="45"/>
      <c r="AB56" s="17">
        <f t="shared" si="4"/>
        <v>0</v>
      </c>
    </row>
    <row r="57" spans="1:28" x14ac:dyDescent="0.25">
      <c r="A57" s="29" t="s">
        <v>56</v>
      </c>
      <c r="B57" s="32" t="s">
        <v>11</v>
      </c>
      <c r="C57" s="14">
        <v>10</v>
      </c>
      <c r="D57" s="18" t="s">
        <v>64</v>
      </c>
      <c r="E57" s="18"/>
      <c r="F57" s="13">
        <v>0</v>
      </c>
      <c r="G57" s="28">
        <v>0</v>
      </c>
      <c r="H57" s="17">
        <f t="shared" si="0"/>
        <v>0</v>
      </c>
      <c r="I57" s="18"/>
      <c r="J57" s="13"/>
      <c r="K57" s="13">
        <v>0</v>
      </c>
      <c r="L57" s="17">
        <v>0</v>
      </c>
      <c r="M57" s="17">
        <f t="shared" si="1"/>
        <v>0</v>
      </c>
      <c r="N57" s="18"/>
      <c r="O57" s="13"/>
      <c r="P57" s="25"/>
      <c r="Q57" s="27"/>
      <c r="R57" s="17">
        <f t="shared" si="2"/>
        <v>0</v>
      </c>
      <c r="S57" s="18"/>
      <c r="T57" s="13"/>
      <c r="U57" s="25"/>
      <c r="V57" s="27"/>
      <c r="W57" s="17">
        <f t="shared" si="3"/>
        <v>0</v>
      </c>
      <c r="X57" s="18"/>
      <c r="Y57" s="50"/>
      <c r="Z57" s="47"/>
      <c r="AA57" s="45"/>
      <c r="AB57" s="17">
        <f t="shared" si="4"/>
        <v>0</v>
      </c>
    </row>
    <row r="58" spans="1:28" x14ac:dyDescent="0.25">
      <c r="A58" s="29" t="s">
        <v>57</v>
      </c>
      <c r="B58" s="33" t="s">
        <v>11</v>
      </c>
      <c r="C58" s="14">
        <v>78</v>
      </c>
      <c r="D58" s="18" t="s">
        <v>64</v>
      </c>
      <c r="E58" s="18"/>
      <c r="F58" s="13">
        <v>78</v>
      </c>
      <c r="G58" s="43">
        <v>14.5</v>
      </c>
      <c r="H58" s="17">
        <f t="shared" si="0"/>
        <v>1131</v>
      </c>
      <c r="I58" s="18" t="s">
        <v>64</v>
      </c>
      <c r="J58" s="13"/>
      <c r="K58" s="13">
        <v>78</v>
      </c>
      <c r="L58" s="17">
        <v>18</v>
      </c>
      <c r="M58" s="17">
        <f t="shared" si="1"/>
        <v>1404</v>
      </c>
      <c r="N58" s="18" t="s">
        <v>64</v>
      </c>
      <c r="O58" s="13"/>
      <c r="P58" s="25">
        <v>78</v>
      </c>
      <c r="Q58" s="42">
        <v>12</v>
      </c>
      <c r="R58" s="17">
        <f t="shared" si="2"/>
        <v>936</v>
      </c>
      <c r="S58" s="18" t="s">
        <v>66</v>
      </c>
      <c r="T58" s="13" t="s">
        <v>67</v>
      </c>
      <c r="U58" s="25">
        <v>78</v>
      </c>
      <c r="V58" s="27">
        <v>19.350000000000001</v>
      </c>
      <c r="W58" s="17">
        <f t="shared" si="3"/>
        <v>1509.3000000000002</v>
      </c>
      <c r="X58" s="18"/>
      <c r="Y58" s="50"/>
      <c r="Z58" s="47"/>
      <c r="AA58" s="45"/>
      <c r="AB58" s="17">
        <f t="shared" si="4"/>
        <v>0</v>
      </c>
    </row>
    <row r="59" spans="1:28" x14ac:dyDescent="0.25">
      <c r="A59" s="29" t="s">
        <v>58</v>
      </c>
      <c r="B59" s="33" t="s">
        <v>11</v>
      </c>
      <c r="C59" s="14">
        <v>79</v>
      </c>
      <c r="D59" s="18" t="s">
        <v>64</v>
      </c>
      <c r="E59" s="18"/>
      <c r="F59" s="13">
        <v>79</v>
      </c>
      <c r="G59" s="37">
        <v>17</v>
      </c>
      <c r="H59" s="17">
        <f t="shared" si="0"/>
        <v>1343</v>
      </c>
      <c r="I59" s="18" t="s">
        <v>64</v>
      </c>
      <c r="J59" s="13"/>
      <c r="K59" s="13">
        <v>79</v>
      </c>
      <c r="L59" s="17">
        <v>21</v>
      </c>
      <c r="M59" s="17">
        <f t="shared" si="1"/>
        <v>1659</v>
      </c>
      <c r="N59" s="18" t="s">
        <v>64</v>
      </c>
      <c r="O59" s="13"/>
      <c r="P59" s="25">
        <v>79</v>
      </c>
      <c r="Q59" s="27">
        <v>18.78</v>
      </c>
      <c r="R59" s="17">
        <f t="shared" si="2"/>
        <v>1483.6200000000001</v>
      </c>
      <c r="S59" s="18" t="s">
        <v>66</v>
      </c>
      <c r="T59" s="13" t="s">
        <v>67</v>
      </c>
      <c r="U59" s="25">
        <v>79</v>
      </c>
      <c r="V59" s="27">
        <v>19.350000000000001</v>
      </c>
      <c r="W59" s="17">
        <f t="shared" si="3"/>
        <v>1528.65</v>
      </c>
      <c r="X59" s="18"/>
      <c r="Y59" s="50"/>
      <c r="Z59" s="47"/>
      <c r="AA59" s="45"/>
      <c r="AB59" s="17">
        <f t="shared" si="4"/>
        <v>0</v>
      </c>
    </row>
    <row r="60" spans="1:28" x14ac:dyDescent="0.25">
      <c r="A60" s="29" t="s">
        <v>59</v>
      </c>
      <c r="B60" s="32" t="s">
        <v>11</v>
      </c>
      <c r="C60" s="14">
        <v>3</v>
      </c>
      <c r="D60" s="18" t="s">
        <v>64</v>
      </c>
      <c r="E60" s="18"/>
      <c r="F60" s="13">
        <v>3</v>
      </c>
      <c r="G60" s="37">
        <v>30</v>
      </c>
      <c r="H60" s="17">
        <f t="shared" si="0"/>
        <v>90</v>
      </c>
      <c r="I60" s="18"/>
      <c r="J60" s="13"/>
      <c r="K60" s="13">
        <v>0</v>
      </c>
      <c r="L60" s="17">
        <v>0</v>
      </c>
      <c r="M60" s="17">
        <f t="shared" si="1"/>
        <v>0</v>
      </c>
      <c r="N60" s="18"/>
      <c r="O60" s="13"/>
      <c r="P60" s="25"/>
      <c r="Q60" s="27"/>
      <c r="R60" s="17">
        <f t="shared" si="2"/>
        <v>0</v>
      </c>
      <c r="S60" s="18"/>
      <c r="T60" s="13"/>
      <c r="U60" s="25"/>
      <c r="V60" s="27"/>
      <c r="W60" s="17">
        <f t="shared" si="3"/>
        <v>0</v>
      </c>
      <c r="X60" s="18"/>
      <c r="Y60" s="50"/>
      <c r="Z60" s="47"/>
      <c r="AA60" s="45"/>
      <c r="AB60" s="17">
        <f t="shared" si="4"/>
        <v>0</v>
      </c>
    </row>
    <row r="61" spans="1:28" x14ac:dyDescent="0.25">
      <c r="A61" s="29" t="s">
        <v>60</v>
      </c>
      <c r="B61" s="32" t="s">
        <v>11</v>
      </c>
      <c r="C61" s="14">
        <v>9</v>
      </c>
      <c r="D61" s="18" t="s">
        <v>64</v>
      </c>
      <c r="E61" s="18"/>
      <c r="F61" s="13">
        <v>9</v>
      </c>
      <c r="G61" s="43">
        <v>25</v>
      </c>
      <c r="H61" s="17">
        <f t="shared" si="0"/>
        <v>225</v>
      </c>
      <c r="I61" s="18"/>
      <c r="J61" s="13"/>
      <c r="K61" s="13">
        <v>0</v>
      </c>
      <c r="L61" s="17">
        <v>0</v>
      </c>
      <c r="M61" s="17">
        <f t="shared" si="1"/>
        <v>0</v>
      </c>
      <c r="N61" s="18" t="s">
        <v>64</v>
      </c>
      <c r="O61" s="13"/>
      <c r="P61" s="25">
        <v>9</v>
      </c>
      <c r="Q61" s="42">
        <v>19.95</v>
      </c>
      <c r="R61" s="17">
        <f t="shared" si="2"/>
        <v>179.54999999999998</v>
      </c>
      <c r="S61" s="18"/>
      <c r="T61" s="13"/>
      <c r="U61" s="25"/>
      <c r="V61" s="27"/>
      <c r="W61" s="17">
        <f t="shared" si="3"/>
        <v>0</v>
      </c>
      <c r="X61" s="18"/>
      <c r="Y61" s="50"/>
      <c r="Z61" s="49"/>
      <c r="AA61" s="45"/>
      <c r="AB61" s="17">
        <f t="shared" si="4"/>
        <v>0</v>
      </c>
    </row>
    <row r="62" spans="1:28" x14ac:dyDescent="0.25">
      <c r="H62" s="44"/>
      <c r="M62" s="44"/>
      <c r="R62" s="44">
        <f>R7+R13+R14+R15+R16+R20+R22+R24+R26+R27+R28+R31+R33+R34+R35+R36+R38+R39+R40+R41+R42+R43+R45+R46+R47+R48+R49+R50+R51+R52+R53+R54+R55+R56+R58+R61</f>
        <v>24379.380000000005</v>
      </c>
    </row>
  </sheetData>
  <mergeCells count="5">
    <mergeCell ref="D3:H4"/>
    <mergeCell ref="I3:M4"/>
    <mergeCell ref="X3:AB4"/>
    <mergeCell ref="N3:R4"/>
    <mergeCell ref="S3:W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Native Seed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Zahalka</dc:creator>
  <cp:lastModifiedBy>Michael Zahalka</cp:lastModifiedBy>
  <dcterms:created xsi:type="dcterms:W3CDTF">2019-10-16T16:49:53Z</dcterms:created>
  <dcterms:modified xsi:type="dcterms:W3CDTF">2020-03-02T20:11:14Z</dcterms:modified>
</cp:coreProperties>
</file>